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0" windowWidth="15480" windowHeight="5460" tabRatio="975" activeTab="0"/>
  </bookViews>
  <sheets>
    <sheet name="AppList" sheetId="1" r:id="rId1"/>
    <sheet name="S.TECH " sheetId="2" r:id="rId2"/>
    <sheet name="BS" sheetId="3" r:id="rId3"/>
    <sheet name="SS" sheetId="4" r:id="rId4"/>
    <sheet name="SSM" sheetId="5" r:id="rId5"/>
    <sheet name="SDF" sheetId="6" r:id="rId6"/>
    <sheet name="EURO" sheetId="7" r:id="rId7"/>
    <sheet name="MFP" sheetId="8" r:id="rId8"/>
    <sheet name="SRC" sheetId="9" r:id="rId9"/>
    <sheet name="N1" sheetId="10" r:id="rId10"/>
    <sheet name="HG" sheetId="11" r:id="rId11"/>
    <sheet name="HT" sheetId="12" r:id="rId12"/>
    <sheet name="GOODS" sheetId="13" r:id="rId13"/>
    <sheet name="PT" sheetId="14" r:id="rId14"/>
    <sheet name="BHD" sheetId="15" r:id="rId15"/>
    <sheet name="ATI" sheetId="16" r:id="rId16"/>
    <sheet name="Gr.N" sheetId="17" r:id="rId17"/>
    <sheet name="OH(GBP)" sheetId="18" r:id="rId18"/>
    <sheet name="OH(EUR)" sheetId="19" r:id="rId19"/>
    <sheet name="PB" sheetId="20" r:id="rId20"/>
    <sheet name="EDFC" sheetId="21" r:id="rId21"/>
    <sheet name="TR" sheetId="22" r:id="rId22"/>
    <sheet name="OTHER" sheetId="23" r:id="rId23"/>
    <sheet name="08Defi" sheetId="24" r:id="rId24"/>
    <sheet name="ALFiT" sheetId="25" r:id="rId25"/>
    <sheet name="PU" sheetId="26" r:id="rId26"/>
    <sheet name="SP" sheetId="27" r:id="rId27"/>
  </sheets>
  <externalReferences>
    <externalReference r:id="rId30"/>
    <externalReference r:id="rId31"/>
    <externalReference r:id="rId32"/>
  </externalReferences>
  <definedNames>
    <definedName name="_xlnm._FilterDatabase" localSheetId="3" hidden="1">'SS'!$AC$3:$AE$68</definedName>
    <definedName name="_xlnm.Print_Area" localSheetId="24">'ALFiT'!$A$1:$C$33</definedName>
    <definedName name="_xlnm.Print_Area" localSheetId="0">'AppList'!$A$1:$Q$121</definedName>
    <definedName name="_xlnm.Print_Area" localSheetId="2">'BS'!$A$1:$AD$34</definedName>
    <definedName name="_xlnm.Print_Area" localSheetId="16">'Gr.N'!$A$1:$L$10</definedName>
    <definedName name="_xlnm.Print_Area" localSheetId="10">'HG'!$A$1:$P$13</definedName>
    <definedName name="_xlnm.Print_Area" localSheetId="11">'HT'!$A$1:$P$10</definedName>
    <definedName name="_xlnm.Print_Area" localSheetId="9">'N1'!$A$1:$N$27</definedName>
    <definedName name="_xlnm.Print_Area" localSheetId="19">'PB'!$A$1:$G$61</definedName>
    <definedName name="_xlnm.Print_Area" localSheetId="25">'PU'!$A$1:$R$56</definedName>
    <definedName name="_xlnm.Print_Area" localSheetId="1">'S.TECH '!$A$1:$P$76</definedName>
    <definedName name="_xlnm.Print_Area" localSheetId="3">'SS'!$B$1:$AE$68</definedName>
    <definedName name="_xlnm.Print_Area" localSheetId="4">'SSM'!$B$1:$AE$71</definedName>
    <definedName name="_xlnm.Print_Titles" localSheetId="2">'BS'!$3:$3</definedName>
    <definedName name="_xlnm.Print_Titles" localSheetId="16">'Gr.N'!$1:$3</definedName>
    <definedName name="_xlnm.Print_Titles" localSheetId="10">'HG'!$1:$3</definedName>
    <definedName name="_xlnm.Print_Titles" localSheetId="11">'HT'!$1:$3</definedName>
    <definedName name="_xlnm.Print_Titles" localSheetId="9">'N1'!$1:$3</definedName>
    <definedName name="_xlnm.Print_Titles" localSheetId="1">'S.TECH '!$1:$3</definedName>
    <definedName name="_xlnm.Print_Titles" localSheetId="3">'SS'!$3:$3</definedName>
    <definedName name="_xlnm.Print_Titles" localSheetId="4">'SSM'!$3:$3</definedName>
    <definedName name="Q_品番別実績（数量）" localSheetId="17">#REF!</definedName>
    <definedName name="Q_品番別実績（数量）">#REF!</definedName>
    <definedName name="Q_品番別実績（金額）" localSheetId="17">#REF!</definedName>
    <definedName name="Q_品番別実績（金額）">#REF!</definedName>
    <definedName name="TABLE" localSheetId="2">'BS'!$A$29:$A$30</definedName>
    <definedName name="TABLE" localSheetId="16">'Gr.N'!$A$10:$A$11</definedName>
    <definedName name="TABLE" localSheetId="10">'HG'!$A$13:$A$14</definedName>
    <definedName name="TABLE" localSheetId="11">'HT'!$A$10:$A$11</definedName>
    <definedName name="TABLE" localSheetId="9">'N1'!$A$27:$A$28</definedName>
    <definedName name="TABLE" localSheetId="13">'PT'!#REF!</definedName>
    <definedName name="TABLE" localSheetId="1">'S.TECH '!$A$77:$A$78</definedName>
    <definedName name="TABLE" localSheetId="26">'SP'!#REF!</definedName>
    <definedName name="TABLE" localSheetId="3">'SS'!$A$48:$A$49</definedName>
    <definedName name="TABLE" localSheetId="4">'SSM'!$A$65:$A$66</definedName>
    <definedName name="TABLE_2" localSheetId="13">'PT'!#REF!</definedName>
    <definedName name="TABLE_2" localSheetId="26">'SP'!#REF!</definedName>
    <definedName name="TABLE_2" localSheetId="3">'SS'!$F$48:$F$49</definedName>
    <definedName name="TABLE_3" localSheetId="3">'SS'!$F$48:$F$49</definedName>
    <definedName name="Z_B50C9DC6_BBA8_4735_981A_9453BDD6287B_.wvu.FilterData" localSheetId="24" hidden="1">'ALFiT'!$A$1:$E$118</definedName>
    <definedName name="Z_B50C9DC6_BBA8_4735_981A_9453BDD6287B_.wvu.FilterData" localSheetId="0" hidden="1">'AppList'!$A$9:$Q$120</definedName>
    <definedName name="Z_B50C9DC6_BBA8_4735_981A_9453BDD6287B_.wvu.FilterData" localSheetId="2" hidden="1">'BS'!$A$3:$AE$35</definedName>
    <definedName name="Z_B50C9DC6_BBA8_4735_981A_9453BDD6287B_.wvu.FilterData" localSheetId="16" hidden="1">'Gr.N'!$A$3:$M$4</definedName>
    <definedName name="Z_B50C9DC6_BBA8_4735_981A_9453BDD6287B_.wvu.FilterData" localSheetId="10" hidden="1">'HG'!$A$3:$Q$9</definedName>
    <definedName name="Z_B50C9DC6_BBA8_4735_981A_9453BDD6287B_.wvu.FilterData" localSheetId="11" hidden="1">'HT'!$A$3:$Q$8</definedName>
    <definedName name="Z_B50C9DC6_BBA8_4735_981A_9453BDD6287B_.wvu.FilterData" localSheetId="9" hidden="1">'N1'!$A$3:$O$17</definedName>
    <definedName name="Z_B50C9DC6_BBA8_4735_981A_9453BDD6287B_.wvu.FilterData" localSheetId="19" hidden="1">'PB'!$1:$1</definedName>
    <definedName name="Z_B50C9DC6_BBA8_4735_981A_9453BDD6287B_.wvu.FilterData" localSheetId="1" hidden="1">'S.TECH '!$A$3:$B$59</definedName>
    <definedName name="Z_B50C9DC6_BBA8_4735_981A_9453BDD6287B_.wvu.FilterData" localSheetId="3" hidden="1">'SS'!$AC$3:$AE$68</definedName>
    <definedName name="Z_B50C9DC6_BBA8_4735_981A_9453BDD6287B_.wvu.FilterData" localSheetId="4" hidden="1">'SSM'!$A$3:$AH$47</definedName>
    <definedName name="Z_B50C9DC6_BBA8_4735_981A_9453BDD6287B_.wvu.PrintArea" localSheetId="24" hidden="1">'ALFiT'!$A$1:$C$33</definedName>
    <definedName name="Z_B50C9DC6_BBA8_4735_981A_9453BDD6287B_.wvu.PrintArea" localSheetId="0" hidden="1">'AppList'!$A$4:$Q$121</definedName>
    <definedName name="Z_B50C9DC6_BBA8_4735_981A_9453BDD6287B_.wvu.PrintArea" localSheetId="2" hidden="1">'BS'!$A$1:$AD$34</definedName>
    <definedName name="Z_B50C9DC6_BBA8_4735_981A_9453BDD6287B_.wvu.PrintArea" localSheetId="16" hidden="1">'Gr.N'!$A$1:$L$10</definedName>
    <definedName name="Z_B50C9DC6_BBA8_4735_981A_9453BDD6287B_.wvu.PrintArea" localSheetId="10" hidden="1">'HG'!$A$1:$P$13</definedName>
    <definedName name="Z_B50C9DC6_BBA8_4735_981A_9453BDD6287B_.wvu.PrintArea" localSheetId="11" hidden="1">'HT'!$A$1:$P$10</definedName>
    <definedName name="Z_B50C9DC6_BBA8_4735_981A_9453BDD6287B_.wvu.PrintArea" localSheetId="9" hidden="1">'N1'!$A$1:$N$27</definedName>
    <definedName name="Z_B50C9DC6_BBA8_4735_981A_9453BDD6287B_.wvu.PrintArea" localSheetId="19" hidden="1">'PB'!$A$1:$G$61</definedName>
    <definedName name="Z_B50C9DC6_BBA8_4735_981A_9453BDD6287B_.wvu.PrintArea" localSheetId="25" hidden="1">'PU'!$A$1:$R$56</definedName>
    <definedName name="Z_B50C9DC6_BBA8_4735_981A_9453BDD6287B_.wvu.PrintArea" localSheetId="1" hidden="1">'S.TECH '!$A$1:$P$76</definedName>
    <definedName name="Z_B50C9DC6_BBA8_4735_981A_9453BDD6287B_.wvu.PrintArea" localSheetId="3" hidden="1">'SS'!$B$1:$AE$68</definedName>
    <definedName name="Z_B50C9DC6_BBA8_4735_981A_9453BDD6287B_.wvu.PrintArea" localSheetId="4" hidden="1">'SSM'!$B$1:$AE$71</definedName>
    <definedName name="Z_B50C9DC6_BBA8_4735_981A_9453BDD6287B_.wvu.PrintTitles" localSheetId="2" hidden="1">'BS'!$3:$3</definedName>
    <definedName name="Z_B50C9DC6_BBA8_4735_981A_9453BDD6287B_.wvu.PrintTitles" localSheetId="16" hidden="1">'Gr.N'!$1:$3</definedName>
    <definedName name="Z_B50C9DC6_BBA8_4735_981A_9453BDD6287B_.wvu.PrintTitles" localSheetId="10" hidden="1">'HG'!$1:$3</definedName>
    <definedName name="Z_B50C9DC6_BBA8_4735_981A_9453BDD6287B_.wvu.PrintTitles" localSheetId="11" hidden="1">'HT'!$1:$3</definedName>
    <definedName name="Z_B50C9DC6_BBA8_4735_981A_9453BDD6287B_.wvu.PrintTitles" localSheetId="9" hidden="1">'N1'!$1:$3</definedName>
    <definedName name="Z_B50C9DC6_BBA8_4735_981A_9453BDD6287B_.wvu.PrintTitles" localSheetId="1" hidden="1">'S.TECH '!$1:$3</definedName>
    <definedName name="Z_B50C9DC6_BBA8_4735_981A_9453BDD6287B_.wvu.PrintTitles" localSheetId="3" hidden="1">'SS'!$3:$3</definedName>
    <definedName name="Z_B50C9DC6_BBA8_4735_981A_9453BDD6287B_.wvu.PrintTitles" localSheetId="4" hidden="1">'SSM'!$3:$3</definedName>
    <definedName name="優先順位1､5">#REF!</definedName>
    <definedName name="設備投資予算">#REF!</definedName>
  </definedNames>
  <calcPr fullCalcOnLoad="1"/>
</workbook>
</file>

<file path=xl/sharedStrings.xml><?xml version="1.0" encoding="utf-8"?>
<sst xmlns="http://schemas.openxmlformats.org/spreadsheetml/2006/main" count="8754" uniqueCount="2436">
  <si>
    <r>
      <t>95</t>
    </r>
    <r>
      <rPr>
        <sz val="11"/>
        <rFont val="ＭＳ Ｐゴシック"/>
        <family val="3"/>
      </rPr>
      <t>-01</t>
    </r>
  </si>
  <si>
    <r>
      <t>P</t>
    </r>
    <r>
      <rPr>
        <sz val="11"/>
        <rFont val="ＭＳ Ｐゴシック"/>
        <family val="3"/>
      </rPr>
      <t>RN85-31S65</t>
    </r>
  </si>
  <si>
    <r>
      <t>PRN</t>
    </r>
    <r>
      <rPr>
        <sz val="11"/>
        <rFont val="ＭＳ Ｐゴシック"/>
        <family val="3"/>
      </rPr>
      <t>62</t>
    </r>
    <r>
      <rPr>
        <sz val="11"/>
        <rFont val="ＭＳ Ｐゴシック"/>
        <family val="3"/>
      </rPr>
      <t>-31S</t>
    </r>
    <r>
      <rPr>
        <sz val="11"/>
        <rFont val="ＭＳ Ｐゴシック"/>
        <family val="3"/>
      </rPr>
      <t>10</t>
    </r>
  </si>
  <si>
    <r>
      <t>P</t>
    </r>
    <r>
      <rPr>
        <sz val="11"/>
        <rFont val="ＭＳ Ｐゴシック"/>
        <family val="3"/>
      </rPr>
      <t>RN63-31S10</t>
    </r>
  </si>
  <si>
    <r>
      <t>GC</t>
    </r>
    <r>
      <rPr>
        <sz val="11"/>
        <rFont val="ＭＳ Ｐゴシック"/>
        <family val="3"/>
      </rPr>
      <t>8</t>
    </r>
  </si>
  <si>
    <r>
      <t>*</t>
    </r>
    <r>
      <rPr>
        <sz val="11"/>
        <rFont val="ＭＳ Ｐゴシック"/>
        <family val="3"/>
      </rPr>
      <t>1, *2</t>
    </r>
  </si>
  <si>
    <r>
      <t>P</t>
    </r>
    <r>
      <rPr>
        <sz val="11"/>
        <rFont val="ＭＳ Ｐゴシック"/>
        <family val="3"/>
      </rPr>
      <t>AS38-31PFR</t>
    </r>
  </si>
  <si>
    <r>
      <t>P</t>
    </r>
    <r>
      <rPr>
        <sz val="11"/>
        <rFont val="ＭＳ Ｐゴシック"/>
        <family val="3"/>
      </rPr>
      <t>RS39-31PFR</t>
    </r>
  </si>
  <si>
    <r>
      <t>C</t>
    </r>
    <r>
      <rPr>
        <sz val="11"/>
        <rFont val="ＭＳ Ｐゴシック"/>
        <family val="3"/>
      </rPr>
      <t>OROLLA</t>
    </r>
  </si>
  <si>
    <r>
      <t>8</t>
    </r>
    <r>
      <rPr>
        <sz val="11"/>
        <rFont val="ＭＳ Ｐゴシック"/>
        <family val="3"/>
      </rPr>
      <t>3-87</t>
    </r>
  </si>
  <si>
    <r>
      <t>A</t>
    </r>
    <r>
      <rPr>
        <sz val="11"/>
        <rFont val="ＭＳ Ｐゴシック"/>
        <family val="3"/>
      </rPr>
      <t>E86</t>
    </r>
  </si>
  <si>
    <r>
      <t>P</t>
    </r>
    <r>
      <rPr>
        <sz val="11"/>
        <rFont val="ＭＳ Ｐゴシック"/>
        <family val="3"/>
      </rPr>
      <t>AT30-31PFR</t>
    </r>
  </si>
  <si>
    <r>
      <t>C</t>
    </r>
    <r>
      <rPr>
        <sz val="11"/>
        <rFont val="ＭＳ Ｐゴシック"/>
        <family val="3"/>
      </rPr>
      <t>ELICA GT-FOUR</t>
    </r>
  </si>
  <si>
    <r>
      <t>9</t>
    </r>
    <r>
      <rPr>
        <sz val="11"/>
        <rFont val="ＭＳ Ｐゴシック"/>
        <family val="3"/>
      </rPr>
      <t>0-93</t>
    </r>
  </si>
  <si>
    <r>
      <t>S</t>
    </r>
    <r>
      <rPr>
        <sz val="11"/>
        <rFont val="ＭＳ Ｐゴシック"/>
        <family val="3"/>
      </rPr>
      <t>T185</t>
    </r>
  </si>
  <si>
    <t>TOYOTA</t>
  </si>
  <si>
    <t>89-94</t>
  </si>
  <si>
    <t>EP82</t>
  </si>
  <si>
    <t>Turbo</t>
  </si>
  <si>
    <t>●</t>
  </si>
  <si>
    <t>P/U</t>
  </si>
  <si>
    <t>R/U</t>
  </si>
  <si>
    <r>
      <t>S</t>
    </r>
    <r>
      <rPr>
        <sz val="11"/>
        <rFont val="ＭＳ Ｐゴシック"/>
        <family val="3"/>
      </rPr>
      <t>3</t>
    </r>
  </si>
  <si>
    <r>
      <t>8</t>
    </r>
    <r>
      <rPr>
        <sz val="11"/>
        <rFont val="ＭＳ Ｐゴシック"/>
        <family val="3"/>
      </rPr>
      <t>P</t>
    </r>
  </si>
  <si>
    <t>incl HID Headlight model</t>
  </si>
  <si>
    <t>●</t>
  </si>
  <si>
    <r>
      <t>300 exc AWD</t>
    </r>
    <r>
      <rPr>
        <sz val="11"/>
        <rFont val="ＭＳ Ｐゴシック"/>
        <family val="3"/>
      </rPr>
      <t>, *1</t>
    </r>
  </si>
  <si>
    <r>
      <t>350 exc AWD,</t>
    </r>
    <r>
      <rPr>
        <sz val="11"/>
        <rFont val="ＭＳ Ｐゴシック"/>
        <family val="3"/>
      </rPr>
      <t xml:space="preserve"> *1</t>
    </r>
  </si>
  <si>
    <t>GSE18-B1SS4</t>
  </si>
  <si>
    <r>
      <t>A</t>
    </r>
    <r>
      <rPr>
        <sz val="11"/>
        <rFont val="ＭＳ Ｐゴシック"/>
        <family val="3"/>
      </rPr>
      <t>E92/101/111</t>
    </r>
  </si>
  <si>
    <r>
      <t>*1</t>
    </r>
    <r>
      <rPr>
        <sz val="11"/>
        <rFont val="ＭＳ Ｐゴシック"/>
        <family val="3"/>
      </rPr>
      <t xml:space="preserve">, </t>
    </r>
    <r>
      <rPr>
        <sz val="11"/>
        <rFont val="ＭＳ Ｐゴシック"/>
        <family val="3"/>
      </rPr>
      <t>incl Type R</t>
    </r>
  </si>
  <si>
    <t>*1</t>
  </si>
  <si>
    <t>01-07</t>
  </si>
  <si>
    <t>*1</t>
  </si>
  <si>
    <t>GT</t>
  </si>
  <si>
    <t>exc SW, CC, *1</t>
  </si>
  <si>
    <t>exc GTA, *1</t>
  </si>
  <si>
    <t>exc 6cyl, *1</t>
  </si>
  <si>
    <t>exc Sportcoupe, *1</t>
  </si>
  <si>
    <t>GSP72-F1SS1</t>
  </si>
  <si>
    <t>DSS12-81LS1</t>
  </si>
  <si>
    <r>
      <t>Type R</t>
    </r>
    <r>
      <rPr>
        <sz val="11"/>
        <rFont val="ＭＳ Ｐゴシック"/>
        <family val="3"/>
      </rPr>
      <t>, *1</t>
    </r>
  </si>
  <si>
    <r>
      <t>incl Type R</t>
    </r>
    <r>
      <rPr>
        <sz val="11"/>
        <rFont val="ＭＳ Ｐゴシック"/>
        <family val="3"/>
      </rPr>
      <t>, *1</t>
    </r>
  </si>
  <si>
    <r>
      <t>*</t>
    </r>
    <r>
      <rPr>
        <sz val="11"/>
        <rFont val="ＭＳ Ｐゴシック"/>
        <family val="3"/>
      </rPr>
      <t>1</t>
    </r>
  </si>
  <si>
    <r>
      <t>exc Cabrio</t>
    </r>
    <r>
      <rPr>
        <sz val="11"/>
        <rFont val="ＭＳ Ｐゴシック"/>
        <family val="3"/>
      </rPr>
      <t>, *1</t>
    </r>
  </si>
  <si>
    <t>Aluminum</t>
  </si>
  <si>
    <t>Steel</t>
  </si>
  <si>
    <r>
      <t>D</t>
    </r>
    <r>
      <rPr>
        <sz val="11"/>
        <rFont val="ＭＳ Ｐゴシック"/>
        <family val="3"/>
      </rPr>
      <t>C5-Ft</t>
    </r>
  </si>
  <si>
    <r>
      <t>D</t>
    </r>
    <r>
      <rPr>
        <sz val="11"/>
        <rFont val="ＭＳ Ｐゴシック"/>
        <family val="3"/>
      </rPr>
      <t>C5-Rr</t>
    </r>
  </si>
  <si>
    <r>
      <t>e</t>
    </r>
    <r>
      <rPr>
        <sz val="11"/>
        <rFont val="ＭＳ Ｐゴシック"/>
        <family val="3"/>
      </rPr>
      <t>xc Bottom bracket, *1</t>
    </r>
  </si>
  <si>
    <r>
      <t>D</t>
    </r>
    <r>
      <rPr>
        <sz val="11"/>
        <rFont val="ＭＳ Ｐゴシック"/>
        <family val="3"/>
      </rPr>
      <t>SA02-E1MN2</t>
    </r>
  </si>
  <si>
    <r>
      <t>D</t>
    </r>
    <r>
      <rPr>
        <sz val="11"/>
        <rFont val="ＭＳ Ｐゴシック"/>
        <family val="3"/>
      </rPr>
      <t>SA03-J1MN2</t>
    </r>
  </si>
  <si>
    <r>
      <t>9</t>
    </r>
    <r>
      <rPr>
        <sz val="11"/>
        <rFont val="ＭＳ Ｐゴシック"/>
        <family val="3"/>
      </rPr>
      <t>9-05</t>
    </r>
  </si>
  <si>
    <t>06+</t>
  </si>
  <si>
    <t>NCEC</t>
  </si>
  <si>
    <r>
      <t>P</t>
    </r>
    <r>
      <rPr>
        <sz val="11"/>
        <rFont val="ＭＳ Ｐゴシック"/>
        <family val="3"/>
      </rPr>
      <t>BM74-01000</t>
    </r>
  </si>
  <si>
    <t>PBT04-01000</t>
  </si>
  <si>
    <t>Part Number</t>
  </si>
  <si>
    <t>Max Spring Travel in(mm)</t>
  </si>
  <si>
    <t>ID65</t>
  </si>
  <si>
    <r>
      <t>ID6</t>
    </r>
    <r>
      <rPr>
        <sz val="11"/>
        <rFont val="ＭＳ Ｐゴシック"/>
        <family val="3"/>
      </rPr>
      <t>0</t>
    </r>
  </si>
  <si>
    <t>7.9(200)</t>
  </si>
  <si>
    <t>7.9(200)</t>
  </si>
  <si>
    <t>SN030-01200</t>
  </si>
  <si>
    <t>5.3(135)</t>
  </si>
  <si>
    <r>
      <t>S</t>
    </r>
    <r>
      <rPr>
        <sz val="11"/>
        <rFont val="ＭＳ Ｐゴシック"/>
        <family val="3"/>
      </rPr>
      <t>N040-01200</t>
    </r>
  </si>
  <si>
    <r>
      <t>5</t>
    </r>
    <r>
      <rPr>
        <sz val="11"/>
        <rFont val="ＭＳ Ｐゴシック"/>
        <family val="3"/>
      </rPr>
      <t>.1(131)</t>
    </r>
  </si>
  <si>
    <r>
      <t>S</t>
    </r>
    <r>
      <rPr>
        <sz val="11"/>
        <rFont val="ＭＳ Ｐゴシック"/>
        <family val="3"/>
      </rPr>
      <t>N050-01200</t>
    </r>
  </si>
  <si>
    <r>
      <t>4</t>
    </r>
    <r>
      <rPr>
        <sz val="11"/>
        <rFont val="ＭＳ Ｐゴシック"/>
        <family val="3"/>
      </rPr>
      <t>.8(121)</t>
    </r>
  </si>
  <si>
    <r>
      <t>S</t>
    </r>
    <r>
      <rPr>
        <sz val="11"/>
        <rFont val="ＭＳ Ｐゴシック"/>
        <family val="3"/>
      </rPr>
      <t>N060-01200</t>
    </r>
  </si>
  <si>
    <r>
      <t>4</t>
    </r>
    <r>
      <rPr>
        <sz val="11"/>
        <rFont val="ＭＳ Ｐゴシック"/>
        <family val="3"/>
      </rPr>
      <t>.6(118)</t>
    </r>
  </si>
  <si>
    <r>
      <t>S</t>
    </r>
    <r>
      <rPr>
        <sz val="11"/>
        <rFont val="ＭＳ Ｐゴシック"/>
        <family val="3"/>
      </rPr>
      <t>N070-01200</t>
    </r>
  </si>
  <si>
    <r>
      <t>S</t>
    </r>
    <r>
      <rPr>
        <sz val="11"/>
        <rFont val="ＭＳ Ｐゴシック"/>
        <family val="3"/>
      </rPr>
      <t>N080-01200</t>
    </r>
  </si>
  <si>
    <r>
      <t>S</t>
    </r>
    <r>
      <rPr>
        <sz val="11"/>
        <rFont val="ＭＳ Ｐゴシック"/>
        <family val="3"/>
      </rPr>
      <t>N120-01200</t>
    </r>
  </si>
  <si>
    <r>
      <t>S</t>
    </r>
    <r>
      <rPr>
        <sz val="11"/>
        <rFont val="ＭＳ Ｐゴシック"/>
        <family val="3"/>
      </rPr>
      <t>N100-01200</t>
    </r>
  </si>
  <si>
    <r>
      <t>S</t>
    </r>
    <r>
      <rPr>
        <sz val="11"/>
        <rFont val="ＭＳ Ｐゴシック"/>
        <family val="3"/>
      </rPr>
      <t>N090-01200</t>
    </r>
  </si>
  <si>
    <r>
      <t>S</t>
    </r>
    <r>
      <rPr>
        <sz val="11"/>
        <rFont val="ＭＳ Ｐゴシック"/>
        <family val="3"/>
      </rPr>
      <t>N140-01200</t>
    </r>
  </si>
  <si>
    <r>
      <t>S</t>
    </r>
    <r>
      <rPr>
        <sz val="11"/>
        <rFont val="ＭＳ Ｐゴシック"/>
        <family val="3"/>
      </rPr>
      <t>N160-01200</t>
    </r>
  </si>
  <si>
    <r>
      <t>S</t>
    </r>
    <r>
      <rPr>
        <sz val="11"/>
        <rFont val="ＭＳ Ｐゴシック"/>
        <family val="3"/>
      </rPr>
      <t>N180-01200</t>
    </r>
  </si>
  <si>
    <r>
      <t>S</t>
    </r>
    <r>
      <rPr>
        <sz val="11"/>
        <rFont val="ＭＳ Ｐゴシック"/>
        <family val="3"/>
      </rPr>
      <t>N200-01200</t>
    </r>
  </si>
  <si>
    <r>
      <t>3</t>
    </r>
    <r>
      <rPr>
        <sz val="11"/>
        <rFont val="ＭＳ Ｐゴシック"/>
        <family val="3"/>
      </rPr>
      <t>.6(91)</t>
    </r>
  </si>
  <si>
    <r>
      <t>3</t>
    </r>
    <r>
      <rPr>
        <sz val="11"/>
        <rFont val="ＭＳ Ｐゴシック"/>
        <family val="3"/>
      </rPr>
      <t>.8(96)</t>
    </r>
  </si>
  <si>
    <r>
      <t>3</t>
    </r>
    <r>
      <rPr>
        <sz val="11"/>
        <rFont val="ＭＳ Ｐゴシック"/>
        <family val="3"/>
      </rPr>
      <t>.9(99)</t>
    </r>
  </si>
  <si>
    <r>
      <t>4</t>
    </r>
    <r>
      <rPr>
        <sz val="11"/>
        <rFont val="ＭＳ Ｐゴシック"/>
        <family val="3"/>
      </rPr>
      <t>.0(102)</t>
    </r>
  </si>
  <si>
    <r>
      <t>4</t>
    </r>
    <r>
      <rPr>
        <sz val="11"/>
        <rFont val="ＭＳ Ｐゴシック"/>
        <family val="3"/>
      </rPr>
      <t>.1(104)</t>
    </r>
  </si>
  <si>
    <r>
      <t>4</t>
    </r>
    <r>
      <rPr>
        <sz val="11"/>
        <rFont val="ＭＳ Ｐゴシック"/>
        <family val="3"/>
      </rPr>
      <t>.3(110)</t>
    </r>
  </si>
  <si>
    <r>
      <t>4</t>
    </r>
    <r>
      <rPr>
        <sz val="11"/>
        <rFont val="ＭＳ Ｐゴシック"/>
        <family val="3"/>
      </rPr>
      <t>.4(111)</t>
    </r>
  </si>
  <si>
    <r>
      <t>4</t>
    </r>
    <r>
      <rPr>
        <sz val="11"/>
        <rFont val="ＭＳ Ｐゴシック"/>
        <family val="3"/>
      </rPr>
      <t>.6(116)</t>
    </r>
  </si>
  <si>
    <r>
      <t>4</t>
    </r>
    <r>
      <rPr>
        <sz val="11"/>
        <rFont val="ＭＳ Ｐゴシック"/>
        <family val="3"/>
      </rPr>
      <t>.5(113)</t>
    </r>
  </si>
  <si>
    <r>
      <t>S</t>
    </r>
    <r>
      <rPr>
        <sz val="11"/>
        <rFont val="ＭＳ Ｐゴシック"/>
        <family val="3"/>
      </rPr>
      <t>W040-01175</t>
    </r>
  </si>
  <si>
    <r>
      <t>S</t>
    </r>
    <r>
      <rPr>
        <sz val="11"/>
        <rFont val="ＭＳ Ｐゴシック"/>
        <family val="3"/>
      </rPr>
      <t>Y090-01225</t>
    </r>
  </si>
  <si>
    <r>
      <t>4</t>
    </r>
    <r>
      <rPr>
        <sz val="11"/>
        <rFont val="ＭＳ Ｐゴシック"/>
        <family val="3"/>
      </rPr>
      <t>.9(125)</t>
    </r>
  </si>
  <si>
    <t>196(3.5)</t>
  </si>
  <si>
    <r>
      <t>B</t>
    </r>
    <r>
      <rPr>
        <sz val="11"/>
        <rFont val="ＭＳ Ｐゴシック"/>
        <family val="3"/>
      </rPr>
      <t>A035-01275</t>
    </r>
  </si>
  <si>
    <r>
      <t>7</t>
    </r>
    <r>
      <rPr>
        <sz val="11"/>
        <rFont val="ＭＳ Ｐゴシック"/>
        <family val="3"/>
      </rPr>
      <t>.0(177)</t>
    </r>
  </si>
  <si>
    <r>
      <t>B</t>
    </r>
    <r>
      <rPr>
        <sz val="11"/>
        <rFont val="ＭＳ Ｐゴシック"/>
        <family val="3"/>
      </rPr>
      <t>A040-01275</t>
    </r>
  </si>
  <si>
    <r>
      <t>6</t>
    </r>
    <r>
      <rPr>
        <sz val="11"/>
        <rFont val="ＭＳ Ｐゴシック"/>
        <family val="3"/>
      </rPr>
      <t>.9(175)</t>
    </r>
  </si>
  <si>
    <r>
      <t>2</t>
    </r>
    <r>
      <rPr>
        <sz val="11"/>
        <rFont val="ＭＳ Ｐゴシック"/>
        <family val="3"/>
      </rPr>
      <t>8</t>
    </r>
    <r>
      <rPr>
        <sz val="11"/>
        <rFont val="ＭＳ Ｐゴシック"/>
        <family val="3"/>
      </rPr>
      <t>.</t>
    </r>
    <r>
      <rPr>
        <sz val="11"/>
        <rFont val="ＭＳ Ｐゴシック"/>
        <family val="3"/>
      </rPr>
      <t>0</t>
    </r>
    <r>
      <rPr>
        <sz val="11"/>
        <rFont val="ＭＳ Ｐゴシック"/>
        <family val="3"/>
      </rPr>
      <t xml:space="preserve"> (0.</t>
    </r>
    <r>
      <rPr>
        <sz val="11"/>
        <rFont val="ＭＳ Ｐゴシック"/>
        <family val="3"/>
      </rPr>
      <t>5</t>
    </r>
    <r>
      <rPr>
        <sz val="11"/>
        <rFont val="ＭＳ Ｐゴシック"/>
        <family val="3"/>
      </rPr>
      <t>)</t>
    </r>
  </si>
  <si>
    <r>
      <t>C</t>
    </r>
    <r>
      <rPr>
        <sz val="11"/>
        <rFont val="ＭＳ Ｐゴシック"/>
        <family val="3"/>
      </rPr>
      <t>R005-01080</t>
    </r>
  </si>
  <si>
    <r>
      <t>2</t>
    </r>
    <r>
      <rPr>
        <sz val="11"/>
        <rFont val="ＭＳ Ｐゴシック"/>
        <family val="3"/>
      </rPr>
      <t>.6(66)</t>
    </r>
  </si>
  <si>
    <r>
      <t>R</t>
    </r>
    <r>
      <rPr>
        <sz val="11"/>
        <rFont val="ＭＳ Ｐゴシック"/>
        <family val="3"/>
      </rPr>
      <t>S060-B1175</t>
    </r>
  </si>
  <si>
    <t>4.0(102)</t>
  </si>
  <si>
    <r>
      <t>R</t>
    </r>
    <r>
      <rPr>
        <sz val="11"/>
        <rFont val="ＭＳ Ｐゴシック"/>
        <family val="3"/>
      </rPr>
      <t>S120-E1150</t>
    </r>
  </si>
  <si>
    <r>
      <t>3</t>
    </r>
    <r>
      <rPr>
        <sz val="11"/>
        <rFont val="ＭＳ Ｐゴシック"/>
        <family val="3"/>
      </rPr>
      <t>.1(78)</t>
    </r>
  </si>
  <si>
    <r>
      <t>R</t>
    </r>
    <r>
      <rPr>
        <sz val="11"/>
        <rFont val="ＭＳ Ｐゴシック"/>
        <family val="3"/>
      </rPr>
      <t>S080-E1175</t>
    </r>
  </si>
  <si>
    <r>
      <t>R</t>
    </r>
    <r>
      <rPr>
        <sz val="11"/>
        <rFont val="ＭＳ Ｐゴシック"/>
        <family val="3"/>
      </rPr>
      <t>S140-E1175</t>
    </r>
  </si>
  <si>
    <r>
      <t>3</t>
    </r>
    <r>
      <rPr>
        <sz val="11"/>
        <rFont val="ＭＳ Ｐゴシック"/>
        <family val="3"/>
      </rPr>
      <t>.4(87)</t>
    </r>
  </si>
  <si>
    <r>
      <t>R</t>
    </r>
    <r>
      <rPr>
        <sz val="11"/>
        <rFont val="ＭＳ Ｐゴシック"/>
        <family val="3"/>
      </rPr>
      <t>S120-E1200</t>
    </r>
  </si>
  <si>
    <r>
      <t>R</t>
    </r>
    <r>
      <rPr>
        <sz val="11"/>
        <rFont val="ＭＳ Ｐゴシック"/>
        <family val="3"/>
      </rPr>
      <t>S060-E1200</t>
    </r>
  </si>
  <si>
    <r>
      <t>R</t>
    </r>
    <r>
      <rPr>
        <sz val="11"/>
        <rFont val="ＭＳ Ｐゴシック"/>
        <family val="3"/>
      </rPr>
      <t>S080-E1200</t>
    </r>
  </si>
  <si>
    <r>
      <t>4</t>
    </r>
    <r>
      <rPr>
        <sz val="11"/>
        <rFont val="ＭＳ Ｐゴシック"/>
        <family val="3"/>
      </rPr>
      <t>.4(113)</t>
    </r>
  </si>
  <si>
    <r>
      <t>336 (6</t>
    </r>
    <r>
      <rPr>
        <sz val="11"/>
        <rFont val="ＭＳ Ｐゴシック"/>
        <family val="3"/>
      </rPr>
      <t>.</t>
    </r>
    <r>
      <rPr>
        <sz val="11"/>
        <rFont val="ＭＳ Ｐゴシック"/>
        <family val="3"/>
      </rPr>
      <t xml:space="preserve">0)
</t>
    </r>
    <r>
      <rPr>
        <sz val="11"/>
        <rFont val="ＭＳ Ｐゴシック"/>
        <family val="3"/>
      </rPr>
      <t>(*)</t>
    </r>
  </si>
  <si>
    <r>
      <t>336 (6</t>
    </r>
    <r>
      <rPr>
        <sz val="11"/>
        <rFont val="ＭＳ Ｐゴシック"/>
        <family val="3"/>
      </rPr>
      <t>.</t>
    </r>
    <r>
      <rPr>
        <sz val="11"/>
        <rFont val="ＭＳ Ｐゴシック"/>
        <family val="3"/>
      </rPr>
      <t>0)</t>
    </r>
  </si>
  <si>
    <r>
      <t xml:space="preserve">448 (8.0)
</t>
    </r>
    <r>
      <rPr>
        <sz val="11"/>
        <rFont val="ＭＳ Ｐゴシック"/>
        <family val="3"/>
      </rPr>
      <t>(*)</t>
    </r>
  </si>
  <si>
    <r>
      <t>4</t>
    </r>
    <r>
      <rPr>
        <sz val="11"/>
        <rFont val="ＭＳ Ｐゴシック"/>
        <family val="3"/>
      </rPr>
      <t>.7(119)</t>
    </r>
  </si>
  <si>
    <r>
      <t>4</t>
    </r>
    <r>
      <rPr>
        <sz val="11"/>
        <rFont val="ＭＳ Ｐゴシック"/>
        <family val="3"/>
      </rPr>
      <t>.1(105)</t>
    </r>
  </si>
  <si>
    <r>
      <t>R</t>
    </r>
    <r>
      <rPr>
        <sz val="11"/>
        <rFont val="ＭＳ Ｐゴシック"/>
        <family val="3"/>
      </rPr>
      <t>S140-E1200</t>
    </r>
  </si>
  <si>
    <r>
      <t xml:space="preserve">896 (16.0)
</t>
    </r>
    <r>
      <rPr>
        <sz val="11"/>
        <rFont val="ＭＳ Ｐゴシック"/>
        <family val="3"/>
      </rPr>
      <t>(*)</t>
    </r>
  </si>
  <si>
    <r>
      <t>R</t>
    </r>
    <r>
      <rPr>
        <sz val="11"/>
        <rFont val="ＭＳ Ｐゴシック"/>
        <family val="3"/>
      </rPr>
      <t>S160-E1200</t>
    </r>
  </si>
  <si>
    <r>
      <t>4</t>
    </r>
    <r>
      <rPr>
        <sz val="11"/>
        <rFont val="ＭＳ Ｐゴシック"/>
        <family val="3"/>
      </rPr>
      <t>.0(101)</t>
    </r>
  </si>
  <si>
    <r>
      <t>R</t>
    </r>
    <r>
      <rPr>
        <sz val="11"/>
        <rFont val="ＭＳ Ｐゴシック"/>
        <family val="3"/>
      </rPr>
      <t>S140-B1250</t>
    </r>
  </si>
  <si>
    <t>SST01-K0335-B</t>
  </si>
  <si>
    <t>PDF01109G</t>
  </si>
  <si>
    <r>
      <t>P</t>
    </r>
    <r>
      <rPr>
        <sz val="11"/>
        <rFont val="ＭＳ Ｐゴシック"/>
        <family val="3"/>
      </rPr>
      <t>DF00606G</t>
    </r>
  </si>
  <si>
    <r>
      <t>P</t>
    </r>
    <r>
      <rPr>
        <sz val="11"/>
        <rFont val="ＭＳ Ｐゴシック"/>
        <family val="3"/>
      </rPr>
      <t>DF01903G</t>
    </r>
  </si>
  <si>
    <r>
      <t>P</t>
    </r>
    <r>
      <rPr>
        <sz val="11"/>
        <rFont val="ＭＳ Ｐゴシック"/>
        <family val="3"/>
      </rPr>
      <t>DF00605G</t>
    </r>
  </si>
  <si>
    <r>
      <t>P</t>
    </r>
    <r>
      <rPr>
        <sz val="11"/>
        <rFont val="ＭＳ Ｐゴシック"/>
        <family val="3"/>
      </rPr>
      <t>DF04305G</t>
    </r>
  </si>
  <si>
    <r>
      <t>P</t>
    </r>
    <r>
      <rPr>
        <sz val="11"/>
        <rFont val="ＭＳ Ｐゴシック"/>
        <family val="3"/>
      </rPr>
      <t>DF01302H</t>
    </r>
  </si>
  <si>
    <r>
      <t>P</t>
    </r>
    <r>
      <rPr>
        <sz val="11"/>
        <rFont val="ＭＳ Ｐゴシック"/>
        <family val="3"/>
      </rPr>
      <t>DF00604H</t>
    </r>
  </si>
  <si>
    <r>
      <t>P</t>
    </r>
    <r>
      <rPr>
        <sz val="11"/>
        <rFont val="ＭＳ Ｐゴシック"/>
        <family val="3"/>
      </rPr>
      <t>DF00614H</t>
    </r>
  </si>
  <si>
    <r>
      <t>P</t>
    </r>
    <r>
      <rPr>
        <sz val="11"/>
        <rFont val="ＭＳ Ｐゴシック"/>
        <family val="3"/>
      </rPr>
      <t>DF00615H</t>
    </r>
  </si>
  <si>
    <r>
      <t>P</t>
    </r>
    <r>
      <rPr>
        <sz val="11"/>
        <rFont val="ＭＳ Ｐゴシック"/>
        <family val="3"/>
      </rPr>
      <t>DF01303H</t>
    </r>
  </si>
  <si>
    <r>
      <t>P</t>
    </r>
    <r>
      <rPr>
        <sz val="11"/>
        <rFont val="ＭＳ Ｐゴシック"/>
        <family val="3"/>
      </rPr>
      <t>DF00704H</t>
    </r>
  </si>
  <si>
    <t>QSR10-CVSS2</t>
  </si>
  <si>
    <t>QSR52-CVSS2</t>
  </si>
  <si>
    <t>QSN20-CVSS2</t>
  </si>
  <si>
    <t>QSN66-CVSS2</t>
  </si>
  <si>
    <t>QSS12-CVSS2</t>
  </si>
  <si>
    <t>QSS28-CVSS2</t>
  </si>
  <si>
    <t>QSY60-CVSS2</t>
  </si>
  <si>
    <t>QSY14-CVAS2</t>
  </si>
  <si>
    <t>B6/B7</t>
  </si>
  <si>
    <t>exc AWD</t>
  </si>
  <si>
    <t>SuperStreet</t>
  </si>
  <si>
    <t>GSA26-A1SS2</t>
  </si>
  <si>
    <t>NA</t>
  </si>
  <si>
    <t>QSH48-AVSS2</t>
  </si>
  <si>
    <t>QSH00-AVSS2</t>
  </si>
  <si>
    <t>QSA12-AVSS2</t>
  </si>
  <si>
    <t>QSH58-AVSS2</t>
  </si>
  <si>
    <t>GS</t>
  </si>
  <si>
    <t>EDK05-12120</t>
  </si>
  <si>
    <t>Direct fit</t>
  </si>
  <si>
    <t>EDK05-10100</t>
  </si>
  <si>
    <t>Need to move spare tire</t>
  </si>
  <si>
    <t>Need to modify back interior</t>
  </si>
  <si>
    <t>EDK05-12140</t>
  </si>
  <si>
    <t>QSM32-AVSS2</t>
  </si>
  <si>
    <t>QSR36-AVSS2</t>
  </si>
  <si>
    <t>QSR10-AVSS2</t>
  </si>
  <si>
    <t>QSR52-AVSS2</t>
  </si>
  <si>
    <t>EDK05-10120</t>
  </si>
  <si>
    <t>QSN20-AVSS2</t>
  </si>
  <si>
    <t>QSN66-AVSS2</t>
  </si>
  <si>
    <t>S15</t>
  </si>
  <si>
    <t>PULSAR GTI-R</t>
  </si>
  <si>
    <t>90-94</t>
  </si>
  <si>
    <t>RNN14</t>
  </si>
  <si>
    <t>QSN00-AVSS2</t>
  </si>
  <si>
    <t>GSN18-A1SS2</t>
  </si>
  <si>
    <t>QSN64-AVSS2</t>
  </si>
  <si>
    <t>QSN68-AVSS2</t>
  </si>
  <si>
    <t>QSS12-AVSS2</t>
  </si>
  <si>
    <t>QSS28-AVSS2</t>
  </si>
  <si>
    <t>QSY28-AVSS2</t>
  </si>
  <si>
    <t>QSY60-AVSS2</t>
  </si>
  <si>
    <t>MR2</t>
  </si>
  <si>
    <t>QST04-AVSS2</t>
  </si>
  <si>
    <t>QST60-AVSS2</t>
  </si>
  <si>
    <t>Part No.</t>
  </si>
  <si>
    <t>exe Wagon</t>
  </si>
  <si>
    <t>3series</t>
  </si>
  <si>
    <r>
      <t>F</t>
    </r>
    <r>
      <rPr>
        <sz val="11"/>
        <rFont val="ＭＳ Ｐゴシック"/>
        <family val="3"/>
      </rPr>
      <t>C3S</t>
    </r>
  </si>
  <si>
    <r>
      <t>*</t>
    </r>
    <r>
      <rPr>
        <sz val="11"/>
        <rFont val="ＭＳ Ｐゴシック"/>
        <family val="3"/>
      </rPr>
      <t>1</t>
    </r>
  </si>
  <si>
    <r>
      <t>G</t>
    </r>
    <r>
      <rPr>
        <sz val="11"/>
        <rFont val="ＭＳ Ｐゴシック"/>
        <family val="3"/>
      </rPr>
      <t>SM00-D1SS1</t>
    </r>
  </si>
  <si>
    <r>
      <t xml:space="preserve">Need to modify </t>
    </r>
    <r>
      <rPr>
        <sz val="11"/>
        <rFont val="ＭＳ Ｐゴシック"/>
        <family val="3"/>
      </rPr>
      <t>bonnet Insulator</t>
    </r>
    <r>
      <rPr>
        <sz val="11"/>
        <rFont val="ＭＳ Ｐゴシック"/>
        <family val="3"/>
      </rPr>
      <t>,and back interior</t>
    </r>
  </si>
  <si>
    <r>
      <t xml:space="preserve">Need to modify </t>
    </r>
    <r>
      <rPr>
        <sz val="11"/>
        <rFont val="ＭＳ Ｐゴシック"/>
        <family val="3"/>
      </rPr>
      <t>Bonnet Insulator</t>
    </r>
  </si>
  <si>
    <r>
      <t>exc Cabrio</t>
    </r>
    <r>
      <rPr>
        <sz val="11"/>
        <rFont val="ＭＳ Ｐゴシック"/>
        <family val="3"/>
      </rPr>
      <t>, *1</t>
    </r>
  </si>
  <si>
    <r>
      <t>T</t>
    </r>
    <r>
      <rPr>
        <sz val="11"/>
        <rFont val="ＭＳ Ｐゴシック"/>
        <family val="3"/>
      </rPr>
      <t>urbo, *1</t>
    </r>
  </si>
  <si>
    <r>
      <t>*</t>
    </r>
    <r>
      <rPr>
        <sz val="11"/>
        <rFont val="ＭＳ Ｐゴシック"/>
        <family val="3"/>
      </rPr>
      <t>1: Special order item from Japan.</t>
    </r>
  </si>
  <si>
    <r>
      <t>JZS161</t>
    </r>
    <r>
      <rPr>
        <sz val="11"/>
        <rFont val="ＭＳ Ｐゴシック"/>
        <family val="3"/>
      </rPr>
      <t>/UZS160</t>
    </r>
  </si>
  <si>
    <r>
      <t>G</t>
    </r>
    <r>
      <rPr>
        <sz val="11"/>
        <rFont val="ＭＳ Ｐゴシック"/>
        <family val="3"/>
      </rPr>
      <t>S</t>
    </r>
  </si>
  <si>
    <r>
      <t>G</t>
    </r>
    <r>
      <rPr>
        <sz val="11"/>
        <rFont val="ＭＳ Ｐゴシック"/>
        <family val="3"/>
      </rPr>
      <t>RS191/UZS190</t>
    </r>
  </si>
  <si>
    <r>
      <t>I</t>
    </r>
    <r>
      <rPr>
        <sz val="11"/>
        <rFont val="ＭＳ Ｐゴシック"/>
        <family val="3"/>
      </rPr>
      <t>S</t>
    </r>
  </si>
  <si>
    <r>
      <t>E</t>
    </r>
    <r>
      <rPr>
        <sz val="11"/>
        <rFont val="ＭＳ Ｐゴシック"/>
        <family val="3"/>
      </rPr>
      <t>URO</t>
    </r>
  </si>
  <si>
    <r>
      <t>M</t>
    </r>
    <r>
      <rPr>
        <sz val="11"/>
        <rFont val="ＭＳ Ｐゴシック"/>
        <family val="3"/>
      </rPr>
      <t>ONO FLEX</t>
    </r>
  </si>
  <si>
    <r>
      <t>N</t>
    </r>
    <r>
      <rPr>
        <sz val="11"/>
        <rFont val="ＭＳ Ｐゴシック"/>
        <family val="3"/>
      </rPr>
      <t>eed to modify bonnet insulator and back interior</t>
    </r>
  </si>
  <si>
    <r>
      <t>N</t>
    </r>
    <r>
      <rPr>
        <sz val="11"/>
        <rFont val="ＭＳ Ｐゴシック"/>
        <family val="3"/>
      </rPr>
      <t>eed to modify bonnet insulator</t>
    </r>
  </si>
  <si>
    <r>
      <t>N</t>
    </r>
    <r>
      <rPr>
        <sz val="11"/>
        <rFont val="ＭＳ Ｐゴシック"/>
        <family val="3"/>
      </rPr>
      <t>eed to omit Ft OEM strut bar. Need to modify back interior</t>
    </r>
  </si>
  <si>
    <r>
      <t>N</t>
    </r>
    <r>
      <rPr>
        <sz val="11"/>
        <rFont val="ＭＳ Ｐゴシック"/>
        <family val="3"/>
      </rPr>
      <t>eed to omit Ft OEM strut bar</t>
    </r>
  </si>
  <si>
    <r>
      <t>D</t>
    </r>
    <r>
      <rPr>
        <sz val="11"/>
        <rFont val="ＭＳ Ｐゴシック"/>
        <family val="3"/>
      </rPr>
      <t>irect fit</t>
    </r>
  </si>
  <si>
    <r>
      <t>C</t>
    </r>
    <r>
      <rPr>
        <sz val="11"/>
        <rFont val="ＭＳ Ｐゴシック"/>
        <family val="3"/>
      </rPr>
      <t>IVIC</t>
    </r>
  </si>
  <si>
    <r>
      <t>N</t>
    </r>
    <r>
      <rPr>
        <sz val="11"/>
        <rFont val="ＭＳ Ｐゴシック"/>
        <family val="3"/>
      </rPr>
      <t>eed to omit Ft OEM strut bar and modify back interior</t>
    </r>
  </si>
  <si>
    <r>
      <t>I</t>
    </r>
    <r>
      <rPr>
        <sz val="11"/>
        <rFont val="ＭＳ Ｐゴシック"/>
        <family val="3"/>
      </rPr>
      <t>NTEGRA</t>
    </r>
  </si>
  <si>
    <r>
      <t>D</t>
    </r>
    <r>
      <rPr>
        <sz val="11"/>
        <rFont val="ＭＳ Ｐゴシック"/>
        <family val="3"/>
      </rPr>
      <t>C5</t>
    </r>
  </si>
  <si>
    <r>
      <t>*</t>
    </r>
    <r>
      <rPr>
        <sz val="11"/>
        <rFont val="ＭＳ Ｐゴシック"/>
        <family val="3"/>
      </rPr>
      <t xml:space="preserve">1, </t>
    </r>
    <r>
      <rPr>
        <sz val="11"/>
        <rFont val="ＭＳ Ｐゴシック"/>
        <family val="3"/>
      </rPr>
      <t>Type R</t>
    </r>
  </si>
  <si>
    <r>
      <t>N</t>
    </r>
    <r>
      <rPr>
        <sz val="11"/>
        <rFont val="ＭＳ Ｐゴシック"/>
        <family val="3"/>
      </rPr>
      <t>SX</t>
    </r>
  </si>
  <si>
    <r>
      <t>9</t>
    </r>
    <r>
      <rPr>
        <sz val="11"/>
        <rFont val="ＭＳ Ｐゴシック"/>
        <family val="3"/>
      </rPr>
      <t>0+</t>
    </r>
  </si>
  <si>
    <r>
      <t>N</t>
    </r>
    <r>
      <rPr>
        <sz val="11"/>
        <rFont val="ＭＳ Ｐゴシック"/>
        <family val="3"/>
      </rPr>
      <t>A1/NA2</t>
    </r>
  </si>
  <si>
    <r>
      <t>*</t>
    </r>
    <r>
      <rPr>
        <sz val="11"/>
        <rFont val="ＭＳ Ｐゴシック"/>
        <family val="3"/>
      </rPr>
      <t xml:space="preserve">1, </t>
    </r>
    <r>
      <rPr>
        <sz val="11"/>
        <rFont val="ＭＳ Ｐゴシック"/>
        <family val="3"/>
      </rPr>
      <t>incl Type R</t>
    </r>
  </si>
  <si>
    <r>
      <t>A</t>
    </r>
    <r>
      <rPr>
        <sz val="11"/>
        <rFont val="ＭＳ Ｐゴシック"/>
        <family val="3"/>
      </rPr>
      <t>WD Turbo only</t>
    </r>
  </si>
  <si>
    <r>
      <t>L</t>
    </r>
    <r>
      <rPr>
        <sz val="11"/>
        <rFont val="ＭＳ Ｐゴシック"/>
        <family val="3"/>
      </rPr>
      <t>ANCER Evo2/3</t>
    </r>
  </si>
  <si>
    <r>
      <t>C</t>
    </r>
    <r>
      <rPr>
        <sz val="11"/>
        <rFont val="ＭＳ Ｐゴシック"/>
        <family val="3"/>
      </rPr>
      <t>E9A</t>
    </r>
  </si>
  <si>
    <r>
      <t>N</t>
    </r>
    <r>
      <rPr>
        <sz val="11"/>
        <rFont val="ＭＳ Ｐゴシック"/>
        <family val="3"/>
      </rPr>
      <t>eed to modify bonnet insulator and move fuel pump controller</t>
    </r>
  </si>
  <si>
    <r>
      <t>0</t>
    </r>
    <r>
      <rPr>
        <sz val="11"/>
        <rFont val="ＭＳ Ｐゴシック"/>
        <family val="3"/>
      </rPr>
      <t>0+</t>
    </r>
  </si>
  <si>
    <r>
      <t>0</t>
    </r>
    <r>
      <rPr>
        <sz val="11"/>
        <rFont val="ＭＳ Ｐゴシック"/>
        <family val="3"/>
      </rPr>
      <t>4+</t>
    </r>
  </si>
  <si>
    <r>
      <t xml:space="preserve">WRX, </t>
    </r>
    <r>
      <rPr>
        <sz val="11"/>
        <rFont val="ＭＳ Ｐゴシック"/>
        <family val="3"/>
      </rPr>
      <t>incl S</t>
    </r>
    <r>
      <rPr>
        <sz val="11"/>
        <rFont val="ＭＳ Ｐゴシック"/>
        <family val="3"/>
      </rPr>
      <t>T</t>
    </r>
    <r>
      <rPr>
        <sz val="11"/>
        <rFont val="ＭＳ Ｐゴシック"/>
        <family val="3"/>
      </rPr>
      <t>i</t>
    </r>
    <r>
      <rPr>
        <sz val="11"/>
        <rFont val="ＭＳ Ｐゴシック"/>
        <family val="3"/>
      </rPr>
      <t>, Wheel P.C.D 114.3mm model only</t>
    </r>
  </si>
  <si>
    <r>
      <t>S</t>
    </r>
    <r>
      <rPr>
        <sz val="11"/>
        <rFont val="ＭＳ Ｐゴシック"/>
        <family val="3"/>
      </rPr>
      <t>TARLET</t>
    </r>
  </si>
  <si>
    <r>
      <t>8</t>
    </r>
    <r>
      <rPr>
        <sz val="11"/>
        <rFont val="ＭＳ Ｐゴシック"/>
        <family val="3"/>
      </rPr>
      <t>9-94</t>
    </r>
  </si>
  <si>
    <r>
      <t>E</t>
    </r>
    <r>
      <rPr>
        <sz val="11"/>
        <rFont val="ＭＳ Ｐゴシック"/>
        <family val="3"/>
      </rPr>
      <t>P82</t>
    </r>
  </si>
  <si>
    <r>
      <t>S</t>
    </r>
    <r>
      <rPr>
        <sz val="11"/>
        <rFont val="ＭＳ Ｐゴシック"/>
        <family val="3"/>
      </rPr>
      <t>trut Kit</t>
    </r>
  </si>
  <si>
    <r>
      <t>incl Type R</t>
    </r>
    <r>
      <rPr>
        <sz val="11"/>
        <rFont val="ＭＳ Ｐゴシック"/>
        <family val="3"/>
      </rPr>
      <t>, *1</t>
    </r>
  </si>
  <si>
    <r>
      <t>Type R</t>
    </r>
    <r>
      <rPr>
        <sz val="11"/>
        <rFont val="ＭＳ Ｐゴシック"/>
        <family val="3"/>
      </rPr>
      <t>, Rr EYE type bracket model only, *1</t>
    </r>
  </si>
  <si>
    <r>
      <t>T</t>
    </r>
    <r>
      <rPr>
        <sz val="11"/>
        <rFont val="ＭＳ Ｐゴシック"/>
        <family val="3"/>
      </rPr>
      <t>urbo</t>
    </r>
  </si>
  <si>
    <r>
      <t>M</t>
    </r>
    <r>
      <rPr>
        <sz val="11"/>
        <rFont val="ＭＳ Ｐゴシック"/>
        <family val="3"/>
      </rPr>
      <t>aterial of cases</t>
    </r>
  </si>
  <si>
    <r>
      <t>EG/EH</t>
    </r>
    <r>
      <rPr>
        <sz val="11"/>
        <rFont val="ＭＳ Ｐゴシック"/>
        <family val="3"/>
      </rPr>
      <t>-Ft</t>
    </r>
  </si>
  <si>
    <r>
      <t>A</t>
    </r>
    <r>
      <rPr>
        <sz val="11"/>
        <rFont val="ＭＳ Ｐゴシック"/>
        <family val="3"/>
      </rPr>
      <t>luminum</t>
    </r>
  </si>
  <si>
    <r>
      <t>Rr EYE type bracket model only</t>
    </r>
    <r>
      <rPr>
        <sz val="11"/>
        <rFont val="ＭＳ Ｐゴシック"/>
        <family val="3"/>
      </rPr>
      <t>, *1</t>
    </r>
  </si>
  <si>
    <r>
      <t>EG/EH</t>
    </r>
    <r>
      <rPr>
        <sz val="11"/>
        <rFont val="ＭＳ Ｐゴシック"/>
        <family val="3"/>
      </rPr>
      <t>-Rr</t>
    </r>
  </si>
  <si>
    <r>
      <t>S</t>
    </r>
    <r>
      <rPr>
        <sz val="11"/>
        <rFont val="ＭＳ Ｐゴシック"/>
        <family val="3"/>
      </rPr>
      <t>teel</t>
    </r>
  </si>
  <si>
    <r>
      <t>DSH48-</t>
    </r>
    <r>
      <rPr>
        <sz val="11"/>
        <rFont val="ＭＳ Ｐゴシック"/>
        <family val="3"/>
      </rPr>
      <t>E</t>
    </r>
    <r>
      <rPr>
        <sz val="11"/>
        <rFont val="ＭＳ Ｐゴシック"/>
        <family val="3"/>
      </rPr>
      <t>1MN2</t>
    </r>
  </si>
  <si>
    <r>
      <t>DSH49-</t>
    </r>
    <r>
      <rPr>
        <sz val="11"/>
        <rFont val="ＭＳ Ｐゴシック"/>
        <family val="3"/>
      </rPr>
      <t>E</t>
    </r>
    <r>
      <rPr>
        <sz val="11"/>
        <rFont val="ＭＳ Ｐゴシック"/>
        <family val="3"/>
      </rPr>
      <t>1MN2</t>
    </r>
  </si>
  <si>
    <r>
      <t>EJ/EK</t>
    </r>
    <r>
      <rPr>
        <sz val="11"/>
        <rFont val="ＭＳ Ｐゴシック"/>
        <family val="3"/>
      </rPr>
      <t>-Ft</t>
    </r>
  </si>
  <si>
    <r>
      <t>Type R</t>
    </r>
    <r>
      <rPr>
        <sz val="11"/>
        <rFont val="ＭＳ Ｐゴシック"/>
        <family val="3"/>
      </rPr>
      <t>,*1</t>
    </r>
  </si>
  <si>
    <r>
      <t>EJ/EK</t>
    </r>
    <r>
      <rPr>
        <sz val="11"/>
        <rFont val="ＭＳ Ｐゴシック"/>
        <family val="3"/>
      </rPr>
      <t>-Rr</t>
    </r>
  </si>
  <si>
    <r>
      <t>DSH00-</t>
    </r>
    <r>
      <rPr>
        <sz val="11"/>
        <rFont val="ＭＳ Ｐゴシック"/>
        <family val="3"/>
      </rPr>
      <t>E</t>
    </r>
    <r>
      <rPr>
        <sz val="11"/>
        <rFont val="ＭＳ Ｐゴシック"/>
        <family val="3"/>
      </rPr>
      <t>1MN2</t>
    </r>
  </si>
  <si>
    <r>
      <t>DSH01-</t>
    </r>
    <r>
      <rPr>
        <sz val="11"/>
        <rFont val="ＭＳ Ｐゴシック"/>
        <family val="3"/>
      </rPr>
      <t>E</t>
    </r>
    <r>
      <rPr>
        <sz val="11"/>
        <rFont val="ＭＳ Ｐゴシック"/>
        <family val="3"/>
      </rPr>
      <t>1MN2</t>
    </r>
  </si>
  <si>
    <r>
      <t>DB8/DC2</t>
    </r>
    <r>
      <rPr>
        <sz val="11"/>
        <rFont val="ＭＳ Ｐゴシック"/>
        <family val="3"/>
      </rPr>
      <t>-Ft</t>
    </r>
  </si>
  <si>
    <r>
      <t>Type R, Rr EYE type bracket model only</t>
    </r>
    <r>
      <rPr>
        <sz val="11"/>
        <rFont val="ＭＳ Ｐゴシック"/>
        <family val="3"/>
      </rPr>
      <t>, *1</t>
    </r>
  </si>
  <si>
    <r>
      <t>DB8/DC2</t>
    </r>
    <r>
      <rPr>
        <sz val="11"/>
        <rFont val="ＭＳ Ｐゴシック"/>
        <family val="3"/>
      </rPr>
      <t>-Rr</t>
    </r>
  </si>
  <si>
    <r>
      <t>NA1/NA2</t>
    </r>
    <r>
      <rPr>
        <sz val="11"/>
        <rFont val="ＭＳ Ｐゴシック"/>
        <family val="3"/>
      </rPr>
      <t>-Ft</t>
    </r>
  </si>
  <si>
    <r>
      <t>incl Type R</t>
    </r>
    <r>
      <rPr>
        <sz val="11"/>
        <rFont val="ＭＳ Ｐゴシック"/>
        <family val="3"/>
      </rPr>
      <t>, *1</t>
    </r>
  </si>
  <si>
    <r>
      <t>NA1/NA2</t>
    </r>
    <r>
      <rPr>
        <sz val="11"/>
        <rFont val="ＭＳ Ｐゴシック"/>
        <family val="3"/>
      </rPr>
      <t>-Rr</t>
    </r>
  </si>
  <si>
    <r>
      <t>AP1</t>
    </r>
    <r>
      <rPr>
        <sz val="11"/>
        <rFont val="ＭＳ Ｐゴシック"/>
        <family val="3"/>
      </rPr>
      <t>-Ft</t>
    </r>
  </si>
  <si>
    <r>
      <t>*</t>
    </r>
    <r>
      <rPr>
        <sz val="11"/>
        <rFont val="ＭＳ Ｐゴシック"/>
        <family val="3"/>
      </rPr>
      <t>1</t>
    </r>
  </si>
  <si>
    <r>
      <t>AP1</t>
    </r>
    <r>
      <rPr>
        <sz val="11"/>
        <rFont val="ＭＳ Ｐゴシック"/>
        <family val="3"/>
      </rPr>
      <t>-Rr</t>
    </r>
  </si>
  <si>
    <r>
      <t>FD3S</t>
    </r>
    <r>
      <rPr>
        <sz val="11"/>
        <rFont val="ＭＳ Ｐゴシック"/>
        <family val="3"/>
      </rPr>
      <t>-Ft</t>
    </r>
  </si>
  <si>
    <r>
      <t>FD3S</t>
    </r>
    <r>
      <rPr>
        <sz val="11"/>
        <rFont val="ＭＳ Ｐゴシック"/>
        <family val="3"/>
      </rPr>
      <t>-Rr</t>
    </r>
  </si>
  <si>
    <r>
      <t>3</t>
    </r>
    <r>
      <rPr>
        <sz val="11"/>
        <rFont val="ＭＳ Ｐゴシック"/>
        <family val="3"/>
      </rPr>
      <t>50Z</t>
    </r>
  </si>
  <si>
    <r>
      <t>e</t>
    </r>
    <r>
      <rPr>
        <sz val="11"/>
        <rFont val="ＭＳ Ｐゴシック"/>
        <family val="3"/>
      </rPr>
      <t>xc Cabrio, *1</t>
    </r>
  </si>
  <si>
    <r>
      <t>e</t>
    </r>
    <r>
      <rPr>
        <sz val="11"/>
        <rFont val="ＭＳ Ｐゴシック"/>
        <family val="3"/>
      </rPr>
      <t>xc Cabrio, *1, *2</t>
    </r>
  </si>
  <si>
    <r>
      <t>*</t>
    </r>
    <r>
      <rPr>
        <sz val="11"/>
        <rFont val="ＭＳ Ｐゴシック"/>
        <family val="3"/>
      </rPr>
      <t>1: Special order item from Japan.</t>
    </r>
  </si>
  <si>
    <r>
      <t>*</t>
    </r>
    <r>
      <rPr>
        <sz val="11"/>
        <rFont val="ＭＳ Ｐゴシック"/>
        <family val="3"/>
      </rPr>
      <t>2: Need to use Rr H.A.S. LSS05-J0590 GBP(exc VAT)90.00 x 2pic</t>
    </r>
  </si>
  <si>
    <r>
      <t>F</t>
    </r>
    <r>
      <rPr>
        <sz val="11"/>
        <rFont val="ＭＳ Ｐゴシック"/>
        <family val="3"/>
      </rPr>
      <t>T</t>
    </r>
  </si>
  <si>
    <r>
      <t>R</t>
    </r>
    <r>
      <rPr>
        <sz val="11"/>
        <rFont val="ＭＳ Ｐゴシック"/>
        <family val="3"/>
      </rPr>
      <t>r</t>
    </r>
  </si>
  <si>
    <r>
      <t>T</t>
    </r>
    <r>
      <rPr>
        <sz val="11"/>
        <rFont val="ＭＳ Ｐゴシック"/>
        <family val="3"/>
      </rPr>
      <t>T Quattro</t>
    </r>
  </si>
  <si>
    <r>
      <t>0</t>
    </r>
    <r>
      <rPr>
        <sz val="11"/>
        <rFont val="ＭＳ Ｐゴシック"/>
        <family val="3"/>
      </rPr>
      <t>7+</t>
    </r>
  </si>
  <si>
    <r>
      <t>9</t>
    </r>
    <r>
      <rPr>
        <sz val="11"/>
        <rFont val="ＭＳ Ｐゴシック"/>
        <family val="3"/>
      </rPr>
      <t>1-99</t>
    </r>
  </si>
  <si>
    <r>
      <t>E</t>
    </r>
    <r>
      <rPr>
        <sz val="11"/>
        <rFont val="ＭＳ Ｐゴシック"/>
        <family val="3"/>
      </rPr>
      <t>36</t>
    </r>
  </si>
  <si>
    <r>
      <t>M</t>
    </r>
    <r>
      <rPr>
        <sz val="11"/>
        <rFont val="ＭＳ Ｐゴシック"/>
        <family val="3"/>
      </rPr>
      <t>3</t>
    </r>
  </si>
  <si>
    <r>
      <t>i</t>
    </r>
    <r>
      <rPr>
        <sz val="11"/>
        <rFont val="ＭＳ Ｐゴシック"/>
        <family val="3"/>
      </rPr>
      <t>ncl Cabrio</t>
    </r>
  </si>
  <si>
    <r>
      <t>E</t>
    </r>
    <r>
      <rPr>
        <sz val="11"/>
        <rFont val="ＭＳ Ｐゴシック"/>
        <family val="3"/>
      </rPr>
      <t>90</t>
    </r>
  </si>
  <si>
    <r>
      <t>Z</t>
    </r>
    <r>
      <rPr>
        <sz val="11"/>
        <rFont val="ＭＳ Ｐゴシック"/>
        <family val="3"/>
      </rPr>
      <t>4</t>
    </r>
  </si>
  <si>
    <r>
      <t>0</t>
    </r>
    <r>
      <rPr>
        <sz val="11"/>
        <rFont val="ＭＳ Ｐゴシック"/>
        <family val="3"/>
      </rPr>
      <t>3+</t>
    </r>
  </si>
  <si>
    <r>
      <t>E</t>
    </r>
    <r>
      <rPr>
        <sz val="11"/>
        <rFont val="ＭＳ Ｐゴシック"/>
        <family val="3"/>
      </rPr>
      <t>85</t>
    </r>
  </si>
  <si>
    <r>
      <t>M</t>
    </r>
    <r>
      <rPr>
        <sz val="11"/>
        <rFont val="ＭＳ Ｐゴシック"/>
        <family val="3"/>
      </rPr>
      <t>INI</t>
    </r>
  </si>
  <si>
    <r>
      <t>R</t>
    </r>
    <r>
      <rPr>
        <sz val="11"/>
        <rFont val="ＭＳ Ｐゴシック"/>
        <family val="3"/>
      </rPr>
      <t>50</t>
    </r>
  </si>
  <si>
    <r>
      <t>A</t>
    </r>
    <r>
      <rPr>
        <sz val="11"/>
        <rFont val="ＭＳ Ｐゴシック"/>
        <family val="3"/>
      </rPr>
      <t>fter MAR/02 model only</t>
    </r>
  </si>
  <si>
    <r>
      <t>00</t>
    </r>
    <r>
      <rPr>
        <sz val="11"/>
        <rFont val="ＭＳ Ｐゴシック"/>
        <family val="3"/>
      </rPr>
      <t>-04</t>
    </r>
  </si>
  <si>
    <r>
      <t>e</t>
    </r>
    <r>
      <rPr>
        <sz val="11"/>
        <rFont val="ＭＳ Ｐゴシック"/>
        <family val="3"/>
      </rPr>
      <t>xc Wagon, RS</t>
    </r>
  </si>
  <si>
    <r>
      <t>M</t>
    </r>
    <r>
      <rPr>
        <sz val="11"/>
        <rFont val="ＭＳ Ｐゴシック"/>
        <family val="3"/>
      </rPr>
      <t>ERCEDES</t>
    </r>
  </si>
  <si>
    <r>
      <t>C</t>
    </r>
    <r>
      <rPr>
        <sz val="11"/>
        <rFont val="ＭＳ Ｐゴシック"/>
        <family val="3"/>
      </rPr>
      <t xml:space="preserve"> class</t>
    </r>
  </si>
  <si>
    <r>
      <t>0</t>
    </r>
    <r>
      <rPr>
        <sz val="11"/>
        <rFont val="ＭＳ Ｐゴシック"/>
        <family val="3"/>
      </rPr>
      <t>1-07</t>
    </r>
  </si>
  <si>
    <r>
      <t>W</t>
    </r>
    <r>
      <rPr>
        <sz val="11"/>
        <rFont val="ＭＳ Ｐゴシック"/>
        <family val="3"/>
      </rPr>
      <t>203</t>
    </r>
  </si>
  <si>
    <r>
      <t>e</t>
    </r>
    <r>
      <rPr>
        <sz val="11"/>
        <rFont val="ＭＳ Ｐゴシック"/>
        <family val="3"/>
      </rPr>
      <t>xc Sportcoupe</t>
    </r>
  </si>
  <si>
    <r>
      <t>0</t>
    </r>
    <r>
      <rPr>
        <sz val="11"/>
        <rFont val="ＭＳ Ｐゴシック"/>
        <family val="3"/>
      </rPr>
      <t>8+</t>
    </r>
  </si>
  <si>
    <r>
      <t>P</t>
    </r>
    <r>
      <rPr>
        <sz val="11"/>
        <rFont val="ＭＳ Ｐゴシック"/>
        <family val="3"/>
      </rPr>
      <t>EUGEOT</t>
    </r>
  </si>
  <si>
    <r>
      <t>9</t>
    </r>
    <r>
      <rPr>
        <sz val="11"/>
        <rFont val="ＭＳ Ｐゴシック"/>
        <family val="3"/>
      </rPr>
      <t>9+</t>
    </r>
  </si>
  <si>
    <r>
      <t>0</t>
    </r>
    <r>
      <rPr>
        <sz val="11"/>
        <rFont val="ＭＳ Ｐゴシック"/>
        <family val="3"/>
      </rPr>
      <t>1+</t>
    </r>
  </si>
  <si>
    <r>
      <t>e</t>
    </r>
    <r>
      <rPr>
        <sz val="11"/>
        <rFont val="ＭＳ Ｐゴシック"/>
        <family val="3"/>
      </rPr>
      <t>xc SW, CC</t>
    </r>
  </si>
  <si>
    <r>
      <t>P</t>
    </r>
    <r>
      <rPr>
        <sz val="11"/>
        <rFont val="ＭＳ Ｐゴシック"/>
        <family val="3"/>
      </rPr>
      <t>ORSCHE</t>
    </r>
  </si>
  <si>
    <r>
      <t>9</t>
    </r>
    <r>
      <rPr>
        <sz val="11"/>
        <rFont val="ＭＳ Ｐゴシック"/>
        <family val="3"/>
      </rPr>
      <t>11 GT3</t>
    </r>
  </si>
  <si>
    <r>
      <t>9</t>
    </r>
    <r>
      <rPr>
        <sz val="11"/>
        <rFont val="ＭＳ Ｐゴシック"/>
        <family val="3"/>
      </rPr>
      <t>96</t>
    </r>
  </si>
  <si>
    <r>
      <t>V</t>
    </r>
    <r>
      <rPr>
        <sz val="11"/>
        <rFont val="ＭＳ Ｐゴシック"/>
        <family val="3"/>
      </rPr>
      <t>W</t>
    </r>
  </si>
  <si>
    <r>
      <t>G</t>
    </r>
    <r>
      <rPr>
        <sz val="11"/>
        <rFont val="ＭＳ Ｐゴシック"/>
        <family val="3"/>
      </rPr>
      <t>OLF3/JETTA 3</t>
    </r>
  </si>
  <si>
    <r>
      <t>9</t>
    </r>
    <r>
      <rPr>
        <sz val="11"/>
        <rFont val="ＭＳ Ｐゴシック"/>
        <family val="3"/>
      </rPr>
      <t>1-94</t>
    </r>
  </si>
  <si>
    <r>
      <t>1</t>
    </r>
    <r>
      <rPr>
        <sz val="11"/>
        <rFont val="ＭＳ Ｐゴシック"/>
        <family val="3"/>
      </rPr>
      <t>HX</t>
    </r>
  </si>
  <si>
    <r>
      <t>F</t>
    </r>
    <r>
      <rPr>
        <sz val="11"/>
        <rFont val="ＭＳ Ｐゴシック"/>
        <family val="3"/>
      </rPr>
      <t>t large spring top</t>
    </r>
  </si>
  <si>
    <r>
      <t>9</t>
    </r>
    <r>
      <rPr>
        <sz val="11"/>
        <rFont val="ＭＳ Ｐゴシック"/>
        <family val="3"/>
      </rPr>
      <t>5-97</t>
    </r>
  </si>
  <si>
    <r>
      <t>F</t>
    </r>
    <r>
      <rPr>
        <sz val="11"/>
        <rFont val="ＭＳ Ｐゴシック"/>
        <family val="3"/>
      </rPr>
      <t>t small spring top</t>
    </r>
  </si>
  <si>
    <r>
      <t>G</t>
    </r>
    <r>
      <rPr>
        <sz val="11"/>
        <rFont val="ＭＳ Ｐゴシック"/>
        <family val="3"/>
      </rPr>
      <t>OLF4</t>
    </r>
  </si>
  <si>
    <r>
      <t>0</t>
    </r>
    <r>
      <rPr>
        <sz val="11"/>
        <rFont val="ＭＳ Ｐゴシック"/>
        <family val="3"/>
      </rPr>
      <t>3-05</t>
    </r>
  </si>
  <si>
    <r>
      <t>R</t>
    </r>
    <r>
      <rPr>
        <sz val="11"/>
        <rFont val="ＭＳ Ｐゴシック"/>
        <family val="3"/>
      </rPr>
      <t>32</t>
    </r>
  </si>
  <si>
    <r>
      <t>Y</t>
    </r>
    <r>
      <rPr>
        <sz val="11"/>
        <rFont val="ＭＳ Ｐゴシック"/>
        <family val="3"/>
      </rPr>
      <t>ARIS</t>
    </r>
  </si>
  <si>
    <r>
      <t>0</t>
    </r>
    <r>
      <rPr>
        <sz val="11"/>
        <rFont val="ＭＳ Ｐゴシック"/>
        <family val="3"/>
      </rPr>
      <t>5+</t>
    </r>
  </si>
  <si>
    <r>
      <t>G</t>
    </r>
    <r>
      <rPr>
        <sz val="11"/>
        <rFont val="ＭＳ Ｐゴシック"/>
        <family val="3"/>
      </rPr>
      <t>SL70-G1AS2</t>
    </r>
  </si>
  <si>
    <t>NA</t>
  </si>
  <si>
    <r>
      <t>D</t>
    </r>
    <r>
      <rPr>
        <sz val="11"/>
        <rFont val="ＭＳ Ｐゴシック"/>
        <family val="3"/>
      </rPr>
      <t>SS26-91SS3</t>
    </r>
  </si>
  <si>
    <r>
      <t>D</t>
    </r>
    <r>
      <rPr>
        <sz val="11"/>
        <rFont val="ＭＳ Ｐゴシック"/>
        <family val="3"/>
      </rPr>
      <t>SS50-91SS3</t>
    </r>
  </si>
  <si>
    <r>
      <t>N</t>
    </r>
    <r>
      <rPr>
        <sz val="11"/>
        <rFont val="ＭＳ Ｐゴシック"/>
        <family val="3"/>
      </rPr>
      <t>eed to remove Rr steel mount cover</t>
    </r>
  </si>
  <si>
    <t>R/U</t>
  </si>
  <si>
    <r>
      <t>L</t>
    </r>
    <r>
      <rPr>
        <sz val="11"/>
        <rFont val="ＭＳ Ｐゴシック"/>
        <family val="3"/>
      </rPr>
      <t>EGNUM</t>
    </r>
  </si>
  <si>
    <r>
      <t>9</t>
    </r>
    <r>
      <rPr>
        <sz val="11"/>
        <rFont val="ＭＳ Ｐゴシック"/>
        <family val="3"/>
      </rPr>
      <t>6-02</t>
    </r>
  </si>
  <si>
    <r>
      <t>E</t>
    </r>
    <r>
      <rPr>
        <sz val="11"/>
        <rFont val="ＭＳ Ｐゴシック"/>
        <family val="3"/>
      </rPr>
      <t>C5W</t>
    </r>
  </si>
  <si>
    <r>
      <t>V</t>
    </r>
    <r>
      <rPr>
        <sz val="11"/>
        <rFont val="ＭＳ Ｐゴシック"/>
        <family val="3"/>
      </rPr>
      <t>R4</t>
    </r>
  </si>
  <si>
    <t>DSR42-91SS3</t>
  </si>
  <si>
    <r>
      <t>03</t>
    </r>
    <r>
      <rPr>
        <sz val="11"/>
        <rFont val="ＭＳ Ｐゴシック"/>
        <family val="3"/>
      </rPr>
      <t>-07</t>
    </r>
  </si>
  <si>
    <r>
      <t>0</t>
    </r>
    <r>
      <rPr>
        <sz val="11"/>
        <rFont val="ＭＳ Ｐゴシック"/>
        <family val="3"/>
      </rPr>
      <t>4-07</t>
    </r>
  </si>
  <si>
    <r>
      <t>G</t>
    </r>
    <r>
      <rPr>
        <sz val="11"/>
        <rFont val="ＭＳ Ｐゴシック"/>
        <family val="3"/>
      </rPr>
      <t>H8</t>
    </r>
  </si>
  <si>
    <t>S-GT</t>
  </si>
  <si>
    <t>SKS76-S1B00</t>
  </si>
  <si>
    <r>
      <t>S</t>
    </r>
    <r>
      <rPr>
        <sz val="11"/>
        <rFont val="ＭＳ Ｐゴシック"/>
        <family val="3"/>
      </rPr>
      <t>KT90-S1B00</t>
    </r>
  </si>
  <si>
    <r>
      <t>S</t>
    </r>
    <r>
      <rPr>
        <sz val="11"/>
        <rFont val="ＭＳ Ｐゴシック"/>
        <family val="3"/>
      </rPr>
      <t>KM74-S1B00</t>
    </r>
  </si>
  <si>
    <r>
      <t>2</t>
    </r>
    <r>
      <rPr>
        <sz val="11"/>
        <rFont val="ＭＳ Ｐゴシック"/>
        <family val="3"/>
      </rPr>
      <t>50</t>
    </r>
  </si>
  <si>
    <t>S-GT</t>
  </si>
  <si>
    <t>GSS76-B1SS1</t>
  </si>
  <si>
    <r>
      <t>P</t>
    </r>
    <r>
      <rPr>
        <sz val="11"/>
        <rFont val="ＭＳ Ｐゴシック"/>
        <family val="3"/>
      </rPr>
      <t>/U</t>
    </r>
  </si>
  <si>
    <t>02-07</t>
  </si>
  <si>
    <t>6.8(175)</t>
  </si>
  <si>
    <t>ST030-01175</t>
  </si>
  <si>
    <t>SG030-01250</t>
  </si>
  <si>
    <t>SI030-01250</t>
  </si>
  <si>
    <t>5.0(126)</t>
  </si>
  <si>
    <t>ST040-01175</t>
  </si>
  <si>
    <t>SH040-01200</t>
  </si>
  <si>
    <t>SG040-01250</t>
  </si>
  <si>
    <t>SI040-01250</t>
  </si>
  <si>
    <t>6.6(168)</t>
  </si>
  <si>
    <t>6.5(166)</t>
  </si>
  <si>
    <t>280 (5.0)</t>
  </si>
  <si>
    <t>ST050-01175</t>
  </si>
  <si>
    <t>SH050-01200</t>
  </si>
  <si>
    <t>SG050-01250</t>
  </si>
  <si>
    <t>SI050-01250</t>
  </si>
  <si>
    <t>4.6(117)</t>
  </si>
  <si>
    <t>6.3(160)</t>
  </si>
  <si>
    <t>6.3(159)</t>
  </si>
  <si>
    <t>336 (6/0)</t>
  </si>
  <si>
    <t>ST060-01175</t>
  </si>
  <si>
    <t>SH060-01200</t>
  </si>
  <si>
    <t>SG060-01250</t>
  </si>
  <si>
    <t>SJ060-01200</t>
  </si>
  <si>
    <t>SI060-01250</t>
  </si>
  <si>
    <t>6.1(154)</t>
  </si>
  <si>
    <t>392 (7.0)</t>
  </si>
  <si>
    <t>ST070-01175</t>
  </si>
  <si>
    <t>SH070-01200</t>
  </si>
  <si>
    <t>SG070-01250</t>
  </si>
  <si>
    <t>SJ070-01200</t>
  </si>
  <si>
    <t>SI070-01250</t>
  </si>
  <si>
    <t>4.2(106)</t>
  </si>
  <si>
    <t>448 (8.0)</t>
  </si>
  <si>
    <t>ST080-01175</t>
  </si>
  <si>
    <t>SH080-01200</t>
  </si>
  <si>
    <t>SG080-01250</t>
  </si>
  <si>
    <t>SU080-01150</t>
  </si>
  <si>
    <t>SJ080-01200</t>
  </si>
  <si>
    <t>SI080-01250</t>
  </si>
  <si>
    <t>4.7(119)</t>
  </si>
  <si>
    <t>5.9(149)</t>
  </si>
  <si>
    <t>3.5(89)</t>
  </si>
  <si>
    <t>4.8(123)</t>
  </si>
  <si>
    <t>504 (9.0)</t>
  </si>
  <si>
    <t>ST090-01175</t>
  </si>
  <si>
    <t>SH090-01200</t>
  </si>
  <si>
    <t>SG090-01250</t>
  </si>
  <si>
    <t>SJ090-01200</t>
  </si>
  <si>
    <t>SI090-01250</t>
  </si>
  <si>
    <t>560 (10.0)</t>
  </si>
  <si>
    <t>ST100-01175</t>
  </si>
  <si>
    <t>SH100-01200</t>
  </si>
  <si>
    <t>SG100-01250</t>
  </si>
  <si>
    <t>SU100-01150</t>
  </si>
  <si>
    <t>SJ100-01200</t>
  </si>
  <si>
    <t>SI100-01250</t>
  </si>
  <si>
    <t>4.5(115)</t>
  </si>
  <si>
    <t>5.5(139)</t>
  </si>
  <si>
    <t>672 (12.0)</t>
  </si>
  <si>
    <t>ST120-01175</t>
  </si>
  <si>
    <t>SH120-01200</t>
  </si>
  <si>
    <t>SG120-01250</t>
  </si>
  <si>
    <t>SU120-01150</t>
  </si>
  <si>
    <t>SJ120-01200</t>
  </si>
  <si>
    <t>SI120-01250</t>
  </si>
  <si>
    <t>5.1(130)</t>
  </si>
  <si>
    <t>784 (14.0)</t>
  </si>
  <si>
    <t>ST140-01175</t>
  </si>
  <si>
    <t>SH140-01200</t>
  </si>
  <si>
    <t>SG140-01250</t>
  </si>
  <si>
    <t>SJ140-01200</t>
  </si>
  <si>
    <t>SI140-01250</t>
  </si>
  <si>
    <t>896 (16.0)</t>
  </si>
  <si>
    <t>ST160-01175</t>
  </si>
  <si>
    <t>SH160-01200</t>
  </si>
  <si>
    <t>SG160-01250</t>
  </si>
  <si>
    <t>SJ160-01200</t>
  </si>
  <si>
    <t>SI160-01250</t>
  </si>
  <si>
    <t>4.0(102)</t>
  </si>
  <si>
    <t>1008 (18.0)</t>
  </si>
  <si>
    <t>ST180-01175</t>
  </si>
  <si>
    <t>SH180-01200</t>
  </si>
  <si>
    <t>SG180-01250</t>
  </si>
  <si>
    <t>SJ180-01200</t>
  </si>
  <si>
    <t>SI180-01250</t>
  </si>
  <si>
    <t>3.4(86)</t>
  </si>
  <si>
    <t>5.1(129)</t>
  </si>
  <si>
    <t>1120 (20.0)</t>
  </si>
  <si>
    <t>ST200-01175</t>
  </si>
  <si>
    <t>SH200-01200</t>
  </si>
  <si>
    <t>SG200-01250</t>
  </si>
  <si>
    <t>SJ200-01200</t>
  </si>
  <si>
    <t>3.3(83)</t>
  </si>
  <si>
    <t>Helper Spring</t>
  </si>
  <si>
    <t>3.1(80)</t>
  </si>
  <si>
    <t>22.4 (0.4)</t>
  </si>
  <si>
    <t>CS004-01095</t>
  </si>
  <si>
    <t>3.2(81)</t>
  </si>
  <si>
    <t>89.6 (1.6)</t>
  </si>
  <si>
    <t>SS016-01080</t>
  </si>
  <si>
    <t>2.5(63)</t>
  </si>
  <si>
    <t>106.4 (1.9)</t>
  </si>
  <si>
    <t>SR019-01080</t>
  </si>
  <si>
    <t>Racing Spring</t>
  </si>
  <si>
    <t>RS050-B1250</t>
  </si>
  <si>
    <t>RS060-B1200</t>
  </si>
  <si>
    <t>RS060-B1250</t>
  </si>
  <si>
    <t>RS070-B1175</t>
  </si>
  <si>
    <t>RS070-B1200</t>
  </si>
  <si>
    <t>RS070-B1250</t>
  </si>
  <si>
    <t>RS080-A1200</t>
  </si>
  <si>
    <t>RS080-B1150</t>
  </si>
  <si>
    <t>RS080-B1175</t>
  </si>
  <si>
    <t>RS080-B1200</t>
  </si>
  <si>
    <t>RS080-B1250</t>
  </si>
  <si>
    <t>RS090-A1175</t>
  </si>
  <si>
    <t>RS090-A1200</t>
  </si>
  <si>
    <t>RS090-B1150</t>
  </si>
  <si>
    <t>RS090-B1175</t>
  </si>
  <si>
    <t>RS090-B1200</t>
  </si>
  <si>
    <t>RS090-B1250</t>
  </si>
  <si>
    <t>3.4(87)</t>
  </si>
  <si>
    <t>4.9(124)</t>
  </si>
  <si>
    <t>RS100-A1150</t>
  </si>
  <si>
    <t>●</t>
  </si>
  <si>
    <r>
      <t>6</t>
    </r>
    <r>
      <rPr>
        <sz val="11"/>
        <rFont val="ＭＳ Ｐゴシック"/>
        <family val="3"/>
      </rPr>
      <t>cyl, exc AWD</t>
    </r>
  </si>
  <si>
    <t>4cyl, exc AWD</t>
  </si>
  <si>
    <t>6cyl, exc AWD</t>
  </si>
  <si>
    <r>
      <t xml:space="preserve">WRX, </t>
    </r>
    <r>
      <rPr>
        <sz val="11"/>
        <rFont val="ＭＳ Ｐゴシック"/>
        <family val="3"/>
      </rPr>
      <t>incl S</t>
    </r>
    <r>
      <rPr>
        <sz val="11"/>
        <rFont val="ＭＳ Ｐゴシック"/>
        <family val="3"/>
      </rPr>
      <t>T</t>
    </r>
    <r>
      <rPr>
        <sz val="11"/>
        <rFont val="ＭＳ Ｐゴシック"/>
        <family val="3"/>
      </rPr>
      <t>i</t>
    </r>
    <r>
      <rPr>
        <sz val="11"/>
        <rFont val="ＭＳ Ｐゴシック"/>
        <family val="3"/>
      </rPr>
      <t>, Wheel P.C.D 114.3mm model only</t>
    </r>
  </si>
  <si>
    <r>
      <t>*</t>
    </r>
    <r>
      <rPr>
        <sz val="11"/>
        <rFont val="ＭＳ Ｐゴシック"/>
        <family val="3"/>
      </rPr>
      <t>1: Must use RALLIART top mount, Part No. RA403282N1</t>
    </r>
  </si>
  <si>
    <r>
      <t>*</t>
    </r>
    <r>
      <rPr>
        <sz val="11"/>
        <rFont val="ＭＳ Ｐゴシック"/>
        <family val="3"/>
      </rPr>
      <t>2: incl Damper Kit</t>
    </r>
  </si>
  <si>
    <r>
      <t>*</t>
    </r>
    <r>
      <rPr>
        <sz val="11"/>
        <rFont val="ＭＳ Ｐゴシック"/>
        <family val="3"/>
      </rPr>
      <t>3: Recommend to use STi top mount, Part No. ST2031055000</t>
    </r>
  </si>
  <si>
    <r>
      <t>*</t>
    </r>
    <r>
      <rPr>
        <sz val="11"/>
        <rFont val="ＭＳ Ｐゴシック"/>
        <family val="3"/>
      </rPr>
      <t>4: Recommend to use STi top mount, Part No. ST203704S030</t>
    </r>
  </si>
  <si>
    <r>
      <t>DSS</t>
    </r>
    <r>
      <rPr>
        <sz val="11"/>
        <rFont val="ＭＳ Ｐゴシック"/>
        <family val="3"/>
      </rPr>
      <t>68</t>
    </r>
    <r>
      <rPr>
        <sz val="11"/>
        <rFont val="ＭＳ Ｐゴシック"/>
        <family val="3"/>
      </rPr>
      <t>-W1LS2</t>
    </r>
  </si>
  <si>
    <t>RS100-A1175</t>
  </si>
  <si>
    <t>RS100-A1200</t>
  </si>
  <si>
    <t>RS100-B1150</t>
  </si>
  <si>
    <t>RS100-B1175</t>
  </si>
  <si>
    <t>RS100-B1200</t>
  </si>
  <si>
    <t>RS100-B1250</t>
  </si>
  <si>
    <t>2.8(71)</t>
  </si>
  <si>
    <t>2.9(74)</t>
  </si>
  <si>
    <t>RS100-E1175</t>
  </si>
  <si>
    <t>RS120-A1150</t>
  </si>
  <si>
    <t>RS120-A1175</t>
  </si>
  <si>
    <t>RS120-A1200</t>
  </si>
  <si>
    <t>RS120-B1150</t>
  </si>
  <si>
    <t>RS120-B1175</t>
  </si>
  <si>
    <t>RS120-B1200</t>
  </si>
  <si>
    <t>RS120-B1250</t>
  </si>
  <si>
    <t>2.8(70)</t>
  </si>
  <si>
    <t>RS120-E1175</t>
  </si>
  <si>
    <t>RS140-A1125</t>
  </si>
  <si>
    <t>RS140-A1150</t>
  </si>
  <si>
    <t>RS140-A1175</t>
  </si>
  <si>
    <t>RS140-A1200</t>
  </si>
  <si>
    <t>RS140-B1150</t>
  </si>
  <si>
    <t>RS140-B1175</t>
  </si>
  <si>
    <t>RS140-B1200</t>
  </si>
  <si>
    <t>2.2(57)</t>
  </si>
  <si>
    <t>2.7(69)</t>
  </si>
  <si>
    <t>RS140-E1150</t>
  </si>
  <si>
    <t>RS160-A1125</t>
  </si>
  <si>
    <t>RS160-A1150</t>
  </si>
  <si>
    <t>RS160-A1175</t>
  </si>
  <si>
    <t>RS160-A1200</t>
  </si>
  <si>
    <t>RS160-B1150</t>
  </si>
  <si>
    <t>RS160-B1175</t>
  </si>
  <si>
    <t>RS160-B1200</t>
  </si>
  <si>
    <t>2.2(55)</t>
  </si>
  <si>
    <t>2.6(65)</t>
  </si>
  <si>
    <t>RS180-A1125</t>
  </si>
  <si>
    <t>RS180-A1150</t>
  </si>
  <si>
    <t>RS180-A1175</t>
  </si>
  <si>
    <t>RS180-B1150</t>
  </si>
  <si>
    <t>RS180-B1175</t>
  </si>
  <si>
    <t>3.0(76)</t>
  </si>
  <si>
    <t>RS200-A1125</t>
  </si>
  <si>
    <t>RS200-A1150</t>
  </si>
  <si>
    <t>RS200-A1175</t>
  </si>
  <si>
    <t>2.2(56)</t>
  </si>
  <si>
    <t>RS220-A1125</t>
  </si>
  <si>
    <t>RS220-A1150</t>
  </si>
  <si>
    <t>2.6(66)</t>
  </si>
  <si>
    <t>RS220-D1115</t>
  </si>
  <si>
    <t>2.0(51)</t>
  </si>
  <si>
    <t>RS240-A1125</t>
  </si>
  <si>
    <t>RS240-A1150</t>
  </si>
  <si>
    <t>2.1(54)</t>
  </si>
  <si>
    <t>2.5(64)</t>
  </si>
  <si>
    <t>350Z</t>
  </si>
  <si>
    <t>02+</t>
  </si>
  <si>
    <t>TRS01-P2410</t>
  </si>
  <si>
    <t>TRS01-P2420</t>
  </si>
  <si>
    <t>RS240-D1115</t>
  </si>
  <si>
    <t>2.0(50)</t>
  </si>
  <si>
    <t>RS260-A1100</t>
  </si>
  <si>
    <t>RS260-A1125</t>
  </si>
  <si>
    <t>RS260-A1150</t>
  </si>
  <si>
    <t>1.7(43)</t>
  </si>
  <si>
    <t>2.4(62)</t>
  </si>
  <si>
    <t>RS260-D1115</t>
  </si>
  <si>
    <t>1.9(49)</t>
  </si>
  <si>
    <t>RS280-A1100</t>
  </si>
  <si>
    <t>RS280-A1125</t>
  </si>
  <si>
    <t>RS280-A1150</t>
  </si>
  <si>
    <t>1.7(44)</t>
  </si>
  <si>
    <t>2.0(52)</t>
  </si>
  <si>
    <t>2.4(61)</t>
  </si>
  <si>
    <t>RS280-D1115</t>
  </si>
  <si>
    <t>1.9(48)</t>
  </si>
  <si>
    <t>RS300-A1100</t>
  </si>
  <si>
    <t>1.7(42)</t>
  </si>
  <si>
    <t>RS320-A1100</t>
  </si>
  <si>
    <t>Racing Helper Spring</t>
  </si>
  <si>
    <t>1.2(30)</t>
  </si>
  <si>
    <t>1.8(45)</t>
  </si>
  <si>
    <t>128.8 (2.3)</t>
  </si>
  <si>
    <t>151.2 (2.7)</t>
  </si>
  <si>
    <t>1.0(12.5)</t>
  </si>
  <si>
    <t>1.1(27.5)</t>
  </si>
  <si>
    <t>156.8 (2.8)</t>
  </si>
  <si>
    <t>1.2(30.5)</t>
  </si>
  <si>
    <t>Bonnet Damper</t>
  </si>
  <si>
    <t>*1, incl Type R</t>
  </si>
  <si>
    <t>BHD01-H00</t>
  </si>
  <si>
    <t>*1, Type R</t>
  </si>
  <si>
    <t>BHD01-H48</t>
  </si>
  <si>
    <t>*1, *2, Type R</t>
  </si>
  <si>
    <t>BHD01-A02</t>
  </si>
  <si>
    <t>*1</t>
  </si>
  <si>
    <t>BHD01-H64</t>
  </si>
  <si>
    <t>Mazda6</t>
  </si>
  <si>
    <t>GG3S</t>
  </si>
  <si>
    <t>*1, *2</t>
  </si>
  <si>
    <t>BHD01-M52</t>
  </si>
  <si>
    <t>BHD01-M40</t>
  </si>
  <si>
    <t>BHD01-M32</t>
  </si>
  <si>
    <t>*1, *3</t>
  </si>
  <si>
    <t>BHD01-M56</t>
  </si>
  <si>
    <t>*1, for RHD model only</t>
  </si>
  <si>
    <t>BHD01-P24</t>
  </si>
  <si>
    <t>*1, for LHD model only</t>
  </si>
  <si>
    <t>BHD01-P26</t>
  </si>
  <si>
    <t>BHD01-N68</t>
  </si>
  <si>
    <t>*1, for Alminum Bonnet</t>
  </si>
  <si>
    <t>BHD01-N48</t>
  </si>
  <si>
    <t>*1, *2, for Carbon Bonnet</t>
  </si>
  <si>
    <t>BHD01-P48</t>
  </si>
  <si>
    <t>GC8/GF8</t>
  </si>
  <si>
    <t>*1, incl Sti / Wagon</t>
  </si>
  <si>
    <t>BHD01-S12</t>
  </si>
  <si>
    <t>GDA/GDB/GGA/GGB</t>
  </si>
  <si>
    <t>BHD01-S28</t>
  </si>
  <si>
    <t>BHD01-S22</t>
  </si>
  <si>
    <t>*1: TEIN Bonnet Damper designed for OEM bonnet only.</t>
  </si>
  <si>
    <t>*2: Special order item from Japan.</t>
  </si>
  <si>
    <t>*3: Bonnet raised at hinge side by approx. 3mm from OEM position.</t>
  </si>
  <si>
    <t>Overhaul ＆ Revalving Basic Price</t>
  </si>
  <si>
    <t>Type of Damper System</t>
  </si>
  <si>
    <t>TWIN TUBE</t>
  </si>
  <si>
    <t>MONO TUBE</t>
  </si>
  <si>
    <t>Type of Damping Force Adjuastment</t>
  </si>
  <si>
    <t>Non-Adjustable</t>
  </si>
  <si>
    <t>Single Adjustable</t>
  </si>
  <si>
    <t>Double Adjustable</t>
  </si>
  <si>
    <t>Type of Ridehight Adjustment</t>
  </si>
  <si>
    <t>for Competition</t>
  </si>
  <si>
    <t>H / H1 / H2
R / S</t>
  </si>
  <si>
    <t>HR / NR
BASIC / WAGON
BASIC WAGON
BASIC COMPACT</t>
  </si>
  <si>
    <t>HA / NA
SUPER STREET
SUPER WAGON
SUPER COMPACT</t>
  </si>
  <si>
    <t>FLEX / HE
SUPER DRIFT
GT WAGON</t>
  </si>
  <si>
    <r>
      <t>Q</t>
    </r>
    <r>
      <rPr>
        <sz val="11"/>
        <rFont val="ＭＳ Ｐゴシック"/>
        <family val="3"/>
      </rPr>
      <t>SG64-CVAS2</t>
    </r>
  </si>
  <si>
    <r>
      <t>S</t>
    </r>
    <r>
      <rPr>
        <sz val="11"/>
        <rFont val="ＭＳ Ｐゴシック"/>
        <family val="3"/>
      </rPr>
      <t>KG68-AVB00</t>
    </r>
  </si>
  <si>
    <r>
      <t>E</t>
    </r>
    <r>
      <rPr>
        <sz val="11"/>
        <rFont val="ＭＳ Ｐゴシック"/>
        <family val="3"/>
      </rPr>
      <t>90</t>
    </r>
  </si>
  <si>
    <r>
      <t>R</t>
    </r>
    <r>
      <rPr>
        <sz val="11"/>
        <rFont val="ＭＳ Ｐゴシック"/>
        <family val="3"/>
      </rPr>
      <t>50</t>
    </r>
  </si>
  <si>
    <r>
      <t>A</t>
    </r>
    <r>
      <rPr>
        <sz val="11"/>
        <rFont val="ＭＳ Ｐゴシック"/>
        <family val="3"/>
      </rPr>
      <t>fter MAR/02 model only</t>
    </r>
  </si>
  <si>
    <r>
      <t>S</t>
    </r>
    <r>
      <rPr>
        <sz val="11"/>
        <rFont val="ＭＳ Ｐゴシック"/>
        <family val="3"/>
      </rPr>
      <t>KG74-AVB00</t>
    </r>
  </si>
  <si>
    <r>
      <t>S</t>
    </r>
    <r>
      <rPr>
        <sz val="11"/>
        <rFont val="ＭＳ Ｐゴシック"/>
        <family val="3"/>
      </rPr>
      <t>trut Kit</t>
    </r>
  </si>
  <si>
    <r>
      <t>S</t>
    </r>
    <r>
      <rPr>
        <sz val="11"/>
        <rFont val="ＭＳ Ｐゴシック"/>
        <family val="3"/>
      </rPr>
      <t>trut Kit</t>
    </r>
  </si>
  <si>
    <r>
      <t>00</t>
    </r>
    <r>
      <rPr>
        <sz val="11"/>
        <rFont val="ＭＳ Ｐゴシック"/>
        <family val="3"/>
      </rPr>
      <t>-04</t>
    </r>
  </si>
  <si>
    <r>
      <t>exc Wagon</t>
    </r>
    <r>
      <rPr>
        <sz val="11"/>
        <rFont val="ＭＳ Ｐゴシック"/>
        <family val="3"/>
      </rPr>
      <t>, RS</t>
    </r>
  </si>
  <si>
    <r>
      <t>M</t>
    </r>
    <r>
      <rPr>
        <sz val="11"/>
        <rFont val="ＭＳ Ｐゴシック"/>
        <family val="3"/>
      </rPr>
      <t>ERCEDES</t>
    </r>
  </si>
  <si>
    <r>
      <t>C</t>
    </r>
    <r>
      <rPr>
        <sz val="11"/>
        <rFont val="ＭＳ Ｐゴシック"/>
        <family val="3"/>
      </rPr>
      <t xml:space="preserve"> class</t>
    </r>
  </si>
  <si>
    <r>
      <t>W</t>
    </r>
    <r>
      <rPr>
        <sz val="11"/>
        <rFont val="ＭＳ Ｐゴシック"/>
        <family val="3"/>
      </rPr>
      <t>203</t>
    </r>
  </si>
  <si>
    <r>
      <t>G</t>
    </r>
    <r>
      <rPr>
        <sz val="11"/>
        <rFont val="ＭＳ Ｐゴシック"/>
        <family val="3"/>
      </rPr>
      <t>OLF4/BORA</t>
    </r>
  </si>
  <si>
    <r>
      <t>1</t>
    </r>
    <r>
      <rPr>
        <sz val="11"/>
        <rFont val="ＭＳ Ｐゴシック"/>
        <family val="3"/>
      </rPr>
      <t>.8T/1.9TDi/2.0/2.3V5, exc AWD</t>
    </r>
  </si>
  <si>
    <r>
      <t>S</t>
    </r>
    <r>
      <rPr>
        <sz val="11"/>
        <rFont val="ＭＳ Ｐゴシック"/>
        <family val="3"/>
      </rPr>
      <t>KG64-AVB00</t>
    </r>
  </si>
  <si>
    <r>
      <t>e</t>
    </r>
    <r>
      <rPr>
        <sz val="11"/>
        <rFont val="ＭＳ Ｐゴシック"/>
        <family val="3"/>
      </rPr>
      <t>xc 1.4/1.6/AWD</t>
    </r>
  </si>
  <si>
    <r>
      <t>E</t>
    </r>
    <r>
      <rPr>
        <sz val="11"/>
        <rFont val="ＭＳ Ｐゴシック"/>
        <family val="3"/>
      </rPr>
      <t>UR</t>
    </r>
  </si>
  <si>
    <r>
      <t>e</t>
    </r>
    <r>
      <rPr>
        <sz val="11"/>
        <rFont val="ＭＳ Ｐゴシック"/>
        <family val="3"/>
      </rPr>
      <t>xc VAT</t>
    </r>
  </si>
  <si>
    <r>
      <t>A</t>
    </r>
    <r>
      <rPr>
        <sz val="11"/>
        <rFont val="ＭＳ Ｐゴシック"/>
        <family val="3"/>
      </rPr>
      <t>CCORD</t>
    </r>
  </si>
  <si>
    <r>
      <t>Q</t>
    </r>
    <r>
      <rPr>
        <sz val="11"/>
        <rFont val="ＭＳ Ｐゴシック"/>
        <family val="3"/>
      </rPr>
      <t>SA78-CVSS2</t>
    </r>
  </si>
  <si>
    <r>
      <t>R</t>
    </r>
    <r>
      <rPr>
        <sz val="11"/>
        <rFont val="ＭＳ Ｐゴシック"/>
        <family val="3"/>
      </rPr>
      <t>r EYE type bracket model only</t>
    </r>
  </si>
  <si>
    <r>
      <t>R</t>
    </r>
    <r>
      <rPr>
        <sz val="11"/>
        <rFont val="ＭＳ Ｐゴシック"/>
        <family val="3"/>
      </rPr>
      <t>r FORK type bracket model only</t>
    </r>
  </si>
  <si>
    <r>
      <t>0</t>
    </r>
    <r>
      <rPr>
        <sz val="11"/>
        <rFont val="ＭＳ Ｐゴシック"/>
        <family val="3"/>
      </rPr>
      <t>1-05</t>
    </r>
  </si>
  <si>
    <r>
      <t>ES/EU</t>
    </r>
    <r>
      <rPr>
        <sz val="11"/>
        <rFont val="ＭＳ Ｐゴシック"/>
        <family val="3"/>
      </rPr>
      <t>/EP</t>
    </r>
  </si>
  <si>
    <r>
      <t>1</t>
    </r>
    <r>
      <rPr>
        <sz val="11"/>
        <rFont val="ＭＳ Ｐゴシック"/>
        <family val="3"/>
      </rPr>
      <t>.6/2.0 VTEC</t>
    </r>
  </si>
  <si>
    <r>
      <t>Type R</t>
    </r>
    <r>
      <rPr>
        <sz val="11"/>
        <rFont val="ＭＳ Ｐゴシック"/>
        <family val="3"/>
      </rPr>
      <t>, Rr EYE type bracket model only</t>
    </r>
  </si>
  <si>
    <r>
      <t>Q</t>
    </r>
    <r>
      <rPr>
        <sz val="11"/>
        <rFont val="ＭＳ Ｐゴシック"/>
        <family val="3"/>
      </rPr>
      <t>SA04-CVAS2</t>
    </r>
  </si>
  <si>
    <r>
      <t>0</t>
    </r>
    <r>
      <rPr>
        <sz val="11"/>
        <rFont val="ＭＳ Ｐゴシック"/>
        <family val="3"/>
      </rPr>
      <t>0-05</t>
    </r>
  </si>
  <si>
    <r>
      <t>M</t>
    </r>
    <r>
      <rPr>
        <sz val="11"/>
        <rFont val="ＭＳ Ｐゴシック"/>
        <family val="3"/>
      </rPr>
      <t>X-5</t>
    </r>
  </si>
  <si>
    <t>GSS78-F1SS1</t>
  </si>
  <si>
    <r>
      <t>t</t>
    </r>
    <r>
      <rPr>
        <sz val="11"/>
        <rFont val="ＭＳ Ｐゴシック"/>
        <family val="3"/>
      </rPr>
      <t>o</t>
    </r>
  </si>
  <si>
    <t>P/U</t>
  </si>
  <si>
    <t>Interior needs to be cut, to avoid interference.</t>
  </si>
  <si>
    <t>GSE18-F1SS4</t>
  </si>
  <si>
    <r>
      <t>t</t>
    </r>
    <r>
      <rPr>
        <sz val="11"/>
        <rFont val="ＭＳ Ｐゴシック"/>
        <family val="3"/>
      </rPr>
      <t>o</t>
    </r>
  </si>
  <si>
    <t>●</t>
  </si>
  <si>
    <t>DF033DC</t>
  </si>
  <si>
    <t>DIN-Gauge</t>
  </si>
  <si>
    <t xml:space="preserve">for Right-hand drive </t>
  </si>
  <si>
    <t>DF05602</t>
  </si>
  <si>
    <t xml:space="preserve">for Left-hand drive </t>
  </si>
  <si>
    <t>DF05605</t>
  </si>
  <si>
    <t>DF05606</t>
  </si>
  <si>
    <t>Replaice &amp; Optional Parts</t>
  </si>
  <si>
    <t>ALFiT Oil Temp./Press. Sensor Attachment</t>
  </si>
  <si>
    <t>Oil Sensor Attachment</t>
  </si>
  <si>
    <t>3/4x16 STD</t>
  </si>
  <si>
    <t>A NTPM0100</t>
  </si>
  <si>
    <t>3/4x16 Short</t>
  </si>
  <si>
    <t>A NTPM0110</t>
  </si>
  <si>
    <t>M20xP1.5</t>
  </si>
  <si>
    <t>A NTPM0120</t>
  </si>
  <si>
    <t xml:space="preserve">M20xP1.5 Subaru </t>
  </si>
  <si>
    <t>A NTPM0130</t>
  </si>
  <si>
    <t>3/4x16 Small</t>
  </si>
  <si>
    <t>A NTPM0200</t>
  </si>
  <si>
    <t>M20xP1.5 Small</t>
  </si>
  <si>
    <t>A NTPM0210</t>
  </si>
  <si>
    <t>Replacement Parts</t>
  </si>
  <si>
    <t>Center bolt 3/4 Standard</t>
  </si>
  <si>
    <t>A NTPMP500</t>
  </si>
  <si>
    <t>Center bolt 3/4 Short</t>
  </si>
  <si>
    <t>A NTPMP510</t>
  </si>
  <si>
    <t>A NTPMP520</t>
  </si>
  <si>
    <t>O ring large</t>
  </si>
  <si>
    <t>A NTPMP530</t>
  </si>
  <si>
    <t>O ring Small</t>
  </si>
  <si>
    <t>A NTPMP540</t>
  </si>
  <si>
    <t>1/8PT Lid  Screw</t>
  </si>
  <si>
    <t>A NTPMP550</t>
  </si>
  <si>
    <t>Copper Washer M12×1.25</t>
  </si>
  <si>
    <t>A NTPMP560</t>
  </si>
  <si>
    <t>3/4-16UNF</t>
  </si>
  <si>
    <t>QSG76-AVAS2</t>
  </si>
  <si>
    <r>
      <t>1120 (</t>
    </r>
    <r>
      <rPr>
        <sz val="11"/>
        <rFont val="ＭＳ Ｐゴシック"/>
        <family val="3"/>
      </rPr>
      <t>20.0)</t>
    </r>
  </si>
  <si>
    <r>
      <t>I</t>
    </r>
    <r>
      <rPr>
        <sz val="11"/>
        <rFont val="ＭＳ Ｐゴシック"/>
        <family val="3"/>
      </rPr>
      <t>nternal diameter</t>
    </r>
  </si>
  <si>
    <r>
      <t>I</t>
    </r>
    <r>
      <rPr>
        <sz val="11"/>
        <rFont val="ＭＳ Ｐゴシック"/>
        <family val="3"/>
      </rPr>
      <t>D70-90</t>
    </r>
  </si>
  <si>
    <r>
      <t>I</t>
    </r>
    <r>
      <rPr>
        <sz val="11"/>
        <rFont val="ＭＳ Ｐゴシック"/>
        <family val="3"/>
      </rPr>
      <t>D70-100</t>
    </r>
  </si>
  <si>
    <r>
      <t>Spring Rate
lbs/ins (</t>
    </r>
    <r>
      <rPr>
        <sz val="11"/>
        <rFont val="ＭＳ Ｐゴシック"/>
        <family val="3"/>
      </rPr>
      <t>kgf/mm)</t>
    </r>
  </si>
  <si>
    <r>
      <t>I</t>
    </r>
    <r>
      <rPr>
        <sz val="11"/>
        <rFont val="ＭＳ Ｐゴシック"/>
        <family val="3"/>
      </rPr>
      <t>D65</t>
    </r>
  </si>
  <si>
    <r>
      <t>I</t>
    </r>
    <r>
      <rPr>
        <sz val="11"/>
        <rFont val="ＭＳ Ｐゴシック"/>
        <family val="3"/>
      </rPr>
      <t>D70</t>
    </r>
  </si>
  <si>
    <r>
      <t>P</t>
    </r>
    <r>
      <rPr>
        <sz val="11"/>
        <rFont val="ＭＳ Ｐゴシック"/>
        <family val="3"/>
      </rPr>
      <t>art Number</t>
    </r>
  </si>
  <si>
    <r>
      <t>I</t>
    </r>
    <r>
      <rPr>
        <sz val="11"/>
        <rFont val="ＭＳ Ｐゴシック"/>
        <family val="3"/>
      </rPr>
      <t>D58</t>
    </r>
  </si>
  <si>
    <r>
      <t>280 (</t>
    </r>
    <r>
      <rPr>
        <sz val="11"/>
        <rFont val="ＭＳ Ｐゴシック"/>
        <family val="3"/>
      </rPr>
      <t>5.0)</t>
    </r>
  </si>
  <si>
    <r>
      <t>560 (</t>
    </r>
    <r>
      <rPr>
        <sz val="11"/>
        <rFont val="ＭＳ Ｐゴシック"/>
        <family val="3"/>
      </rPr>
      <t>10.0)
(*)</t>
    </r>
  </si>
  <si>
    <r>
      <t>3</t>
    </r>
    <r>
      <rPr>
        <sz val="11"/>
        <rFont val="ＭＳ Ｐゴシック"/>
        <family val="3"/>
      </rPr>
      <t>.9(</t>
    </r>
    <r>
      <rPr>
        <sz val="11"/>
        <rFont val="ＭＳ Ｐゴシック"/>
        <family val="3"/>
      </rPr>
      <t>98</t>
    </r>
    <r>
      <rPr>
        <sz val="11"/>
        <rFont val="ＭＳ Ｐゴシック"/>
        <family val="3"/>
      </rPr>
      <t>)</t>
    </r>
  </si>
  <si>
    <r>
      <t>672 (</t>
    </r>
    <r>
      <rPr>
        <sz val="11"/>
        <rFont val="ＭＳ Ｐゴシック"/>
        <family val="3"/>
      </rPr>
      <t>12.0)
(*)</t>
    </r>
  </si>
  <si>
    <r>
      <t>3</t>
    </r>
    <r>
      <rPr>
        <sz val="11"/>
        <rFont val="ＭＳ Ｐゴシック"/>
        <family val="3"/>
      </rPr>
      <t>.7(93)</t>
    </r>
  </si>
  <si>
    <r>
      <t>784 (</t>
    </r>
    <r>
      <rPr>
        <sz val="11"/>
        <rFont val="ＭＳ Ｐゴシック"/>
        <family val="3"/>
      </rPr>
      <t>14.0)
(*)</t>
    </r>
  </si>
  <si>
    <r>
      <t>3</t>
    </r>
    <r>
      <rPr>
        <sz val="11"/>
        <rFont val="ＭＳ Ｐゴシック"/>
        <family val="3"/>
      </rPr>
      <t>.0(76)</t>
    </r>
  </si>
  <si>
    <r>
      <t>1232 (</t>
    </r>
    <r>
      <rPr>
        <sz val="11"/>
        <rFont val="ＭＳ Ｐゴシック"/>
        <family val="3"/>
      </rPr>
      <t>22.0)</t>
    </r>
  </si>
  <si>
    <r>
      <t>1232 (</t>
    </r>
    <r>
      <rPr>
        <sz val="11"/>
        <rFont val="ＭＳ Ｐゴシック"/>
        <family val="3"/>
      </rPr>
      <t>22.0)
(*)</t>
    </r>
  </si>
  <si>
    <r>
      <t>1344 (</t>
    </r>
    <r>
      <rPr>
        <sz val="11"/>
        <rFont val="ＭＳ Ｐゴシック"/>
        <family val="3"/>
      </rPr>
      <t>24.0)</t>
    </r>
  </si>
  <si>
    <r>
      <t>1344 (</t>
    </r>
    <r>
      <rPr>
        <sz val="11"/>
        <rFont val="ＭＳ Ｐゴシック"/>
        <family val="3"/>
      </rPr>
      <t>24.0)
(*)</t>
    </r>
  </si>
  <si>
    <r>
      <t>1456 (</t>
    </r>
    <r>
      <rPr>
        <sz val="11"/>
        <rFont val="ＭＳ Ｐゴシック"/>
        <family val="3"/>
      </rPr>
      <t>26.0)</t>
    </r>
  </si>
  <si>
    <r>
      <t>1456 (</t>
    </r>
    <r>
      <rPr>
        <sz val="11"/>
        <rFont val="ＭＳ Ｐゴシック"/>
        <family val="3"/>
      </rPr>
      <t>26.0)
(*)</t>
    </r>
  </si>
  <si>
    <r>
      <t>1568 (</t>
    </r>
    <r>
      <rPr>
        <sz val="11"/>
        <rFont val="ＭＳ Ｐゴシック"/>
        <family val="3"/>
      </rPr>
      <t>28.0)</t>
    </r>
  </si>
  <si>
    <r>
      <t>1568 (</t>
    </r>
    <r>
      <rPr>
        <sz val="11"/>
        <rFont val="ＭＳ Ｐゴシック"/>
        <family val="3"/>
      </rPr>
      <t>28.0)
(*)</t>
    </r>
  </si>
  <si>
    <r>
      <t>1685 (</t>
    </r>
    <r>
      <rPr>
        <sz val="11"/>
        <rFont val="ＭＳ Ｐゴシック"/>
        <family val="3"/>
      </rPr>
      <t>30.0)</t>
    </r>
  </si>
  <si>
    <r>
      <t>1792 (</t>
    </r>
    <r>
      <rPr>
        <sz val="11"/>
        <rFont val="ＭＳ Ｐゴシック"/>
        <family val="3"/>
      </rPr>
      <t>32.0)</t>
    </r>
  </si>
  <si>
    <r>
      <t>*</t>
    </r>
    <r>
      <rPr>
        <sz val="11"/>
        <rFont val="ＭＳ Ｐゴシック"/>
        <family val="3"/>
      </rPr>
      <t xml:space="preserve"> : Long spring stroke version.</t>
    </r>
  </si>
  <si>
    <r>
      <t xml:space="preserve">Max Spring Travel </t>
    </r>
    <r>
      <rPr>
        <sz val="11"/>
        <rFont val="ＭＳ Ｐゴシック"/>
        <family val="3"/>
      </rPr>
      <t>in(mm)</t>
    </r>
  </si>
  <si>
    <r>
      <t>R</t>
    </r>
    <r>
      <rPr>
        <sz val="11"/>
        <rFont val="ＭＳ Ｐゴシック"/>
        <family val="3"/>
      </rPr>
      <t>H023-A1070</t>
    </r>
  </si>
  <si>
    <r>
      <t>R</t>
    </r>
    <r>
      <rPr>
        <sz val="11"/>
        <rFont val="ＭＳ Ｐゴシック"/>
        <family val="3"/>
      </rPr>
      <t>H022-B1030</t>
    </r>
  </si>
  <si>
    <r>
      <t>R</t>
    </r>
    <r>
      <rPr>
        <sz val="11"/>
        <rFont val="ＭＳ Ｐゴシック"/>
        <family val="3"/>
      </rPr>
      <t>H022-B1045</t>
    </r>
  </si>
  <si>
    <r>
      <t>R</t>
    </r>
    <r>
      <rPr>
        <sz val="11"/>
        <rFont val="ＭＳ Ｐゴシック"/>
        <family val="3"/>
      </rPr>
      <t>H024-A1050</t>
    </r>
  </si>
  <si>
    <r>
      <t>1</t>
    </r>
    <r>
      <rPr>
        <sz val="11"/>
        <rFont val="ＭＳ Ｐゴシック"/>
        <family val="3"/>
      </rPr>
      <t>90.4 (3.4)</t>
    </r>
  </si>
  <si>
    <r>
      <t>R</t>
    </r>
    <r>
      <rPr>
        <sz val="11"/>
        <rFont val="ＭＳ Ｐゴシック"/>
        <family val="3"/>
      </rPr>
      <t>H089-A1030</t>
    </r>
  </si>
  <si>
    <r>
      <t>F</t>
    </r>
    <r>
      <rPr>
        <sz val="11"/>
        <rFont val="ＭＳ Ｐゴシック"/>
        <family val="3"/>
      </rPr>
      <t>ORESTER</t>
    </r>
  </si>
  <si>
    <r>
      <t>9</t>
    </r>
    <r>
      <rPr>
        <sz val="11"/>
        <rFont val="ＭＳ Ｐゴシック"/>
        <family val="3"/>
      </rPr>
      <t>7-99</t>
    </r>
  </si>
  <si>
    <r>
      <t>S</t>
    </r>
    <r>
      <rPr>
        <sz val="11"/>
        <rFont val="ＭＳ Ｐゴシック"/>
        <family val="3"/>
      </rPr>
      <t>F5</t>
    </r>
  </si>
  <si>
    <r>
      <t>*</t>
    </r>
    <r>
      <rPr>
        <sz val="11"/>
        <rFont val="ＭＳ Ｐゴシック"/>
        <family val="3"/>
      </rPr>
      <t>1, *2, Before face lift model only</t>
    </r>
  </si>
  <si>
    <r>
      <t>TN023-00</t>
    </r>
    <r>
      <rPr>
        <sz val="11"/>
        <rFont val="ＭＳ Ｐゴシック"/>
        <family val="3"/>
      </rPr>
      <t>2</t>
    </r>
    <r>
      <rPr>
        <sz val="11"/>
        <rFont val="ＭＳ Ｐゴシック"/>
        <family val="3"/>
      </rPr>
      <t>M</t>
    </r>
  </si>
  <si>
    <r>
      <t>TN023-00</t>
    </r>
    <r>
      <rPr>
        <sz val="11"/>
        <rFont val="ＭＳ Ｐゴシック"/>
        <family val="3"/>
      </rPr>
      <t>2L</t>
    </r>
  </si>
  <si>
    <r>
      <t>TN023-00</t>
    </r>
    <r>
      <rPr>
        <sz val="11"/>
        <rFont val="ＭＳ Ｐゴシック"/>
        <family val="3"/>
      </rPr>
      <t>2XL</t>
    </r>
  </si>
  <si>
    <r>
      <t>B</t>
    </r>
    <r>
      <rPr>
        <sz val="11"/>
        <rFont val="ＭＳ Ｐゴシック"/>
        <family val="3"/>
      </rPr>
      <t>lue</t>
    </r>
  </si>
  <si>
    <r>
      <t>DF0560</t>
    </r>
    <r>
      <rPr>
        <sz val="11"/>
        <rFont val="ＭＳ Ｐゴシック"/>
        <family val="3"/>
      </rPr>
      <t>1</t>
    </r>
  </si>
  <si>
    <r>
      <t xml:space="preserve">DF </t>
    </r>
    <r>
      <rPr>
        <sz val="11"/>
        <rFont val="ＭＳ Ｐゴシック"/>
        <family val="3"/>
      </rPr>
      <t>Oil Press Sensor Set</t>
    </r>
  </si>
  <si>
    <r>
      <t>P</t>
    </r>
    <r>
      <rPr>
        <sz val="11"/>
        <rFont val="ＭＳ Ｐゴシック"/>
        <family val="3"/>
      </rPr>
      <t>DF00713SS</t>
    </r>
  </si>
  <si>
    <r>
      <t xml:space="preserve">DF </t>
    </r>
    <r>
      <rPr>
        <sz val="11"/>
        <rFont val="ＭＳ Ｐゴシック"/>
        <family val="3"/>
      </rPr>
      <t>Fuel Press Sensor Set</t>
    </r>
  </si>
  <si>
    <r>
      <t>P</t>
    </r>
    <r>
      <rPr>
        <sz val="11"/>
        <rFont val="ＭＳ Ｐゴシック"/>
        <family val="3"/>
      </rPr>
      <t>DF00806SS</t>
    </r>
  </si>
  <si>
    <r>
      <t>3</t>
    </r>
    <r>
      <rPr>
        <sz val="11"/>
        <rFont val="ＭＳ Ｐゴシック"/>
        <family val="3"/>
      </rPr>
      <t>series</t>
    </r>
  </si>
  <si>
    <r>
      <t>E</t>
    </r>
    <r>
      <rPr>
        <sz val="11"/>
        <rFont val="ＭＳ Ｐゴシック"/>
        <family val="3"/>
      </rPr>
      <t>46</t>
    </r>
  </si>
  <si>
    <r>
      <t>e</t>
    </r>
    <r>
      <rPr>
        <sz val="11"/>
        <rFont val="ＭＳ Ｐゴシック"/>
        <family val="3"/>
      </rPr>
      <t>xc AWD</t>
    </r>
  </si>
  <si>
    <r>
      <t>Q</t>
    </r>
    <r>
      <rPr>
        <sz val="11"/>
        <rFont val="ＭＳ Ｐゴシック"/>
        <family val="3"/>
      </rPr>
      <t>SG72-CVAS2</t>
    </r>
  </si>
  <si>
    <r>
      <t>G</t>
    </r>
    <r>
      <rPr>
        <sz val="11"/>
        <rFont val="ＭＳ Ｐゴシック"/>
        <family val="3"/>
      </rPr>
      <t>OLF4/BORA</t>
    </r>
  </si>
  <si>
    <r>
      <t>1</t>
    </r>
    <r>
      <rPr>
        <sz val="11"/>
        <rFont val="ＭＳ Ｐゴシック"/>
        <family val="3"/>
      </rPr>
      <t>JX/1MX</t>
    </r>
  </si>
  <si>
    <r>
      <t>EDFC</t>
    </r>
    <r>
      <rPr>
        <sz val="11"/>
        <rFont val="ＭＳ Ｐゴシック"/>
        <family val="3"/>
      </rPr>
      <t xml:space="preserve"> fitting</t>
    </r>
  </si>
  <si>
    <r>
      <t>M</t>
    </r>
    <r>
      <rPr>
        <sz val="11"/>
        <rFont val="ＭＳ Ｐゴシック"/>
        <family val="3"/>
      </rPr>
      <t xml:space="preserve">otor Kit </t>
    </r>
    <r>
      <rPr>
        <sz val="11"/>
        <rFont val="ＭＳ Ｐゴシック"/>
        <family val="3"/>
      </rPr>
      <t>No.</t>
    </r>
  </si>
  <si>
    <r>
      <t>A</t>
    </r>
    <r>
      <rPr>
        <sz val="11"/>
        <rFont val="ＭＳ Ｐゴシック"/>
        <family val="3"/>
      </rPr>
      <t>CCORD</t>
    </r>
  </si>
  <si>
    <r>
      <t>R</t>
    </r>
    <r>
      <rPr>
        <sz val="11"/>
        <rFont val="ＭＳ Ｐゴシック"/>
        <family val="3"/>
      </rPr>
      <t>r EYE type bracket model only</t>
    </r>
  </si>
  <si>
    <r>
      <t>R</t>
    </r>
    <r>
      <rPr>
        <sz val="11"/>
        <rFont val="ＭＳ Ｐゴシック"/>
        <family val="3"/>
      </rPr>
      <t>r FORK type bracket model only</t>
    </r>
  </si>
  <si>
    <r>
      <t>Q</t>
    </r>
    <r>
      <rPr>
        <sz val="11"/>
        <rFont val="ＭＳ Ｐゴシック"/>
        <family val="3"/>
      </rPr>
      <t>SA00-AVSS2</t>
    </r>
  </si>
  <si>
    <r>
      <t>0</t>
    </r>
    <r>
      <rPr>
        <sz val="11"/>
        <rFont val="ＭＳ Ｐゴシック"/>
        <family val="3"/>
      </rPr>
      <t>1-05</t>
    </r>
  </si>
  <si>
    <r>
      <t>ES/EU</t>
    </r>
    <r>
      <rPr>
        <sz val="11"/>
        <rFont val="ＭＳ Ｐゴシック"/>
        <family val="3"/>
      </rPr>
      <t>/EP</t>
    </r>
  </si>
  <si>
    <r>
      <t>1</t>
    </r>
    <r>
      <rPr>
        <sz val="11"/>
        <rFont val="ＭＳ Ｐゴシック"/>
        <family val="3"/>
      </rPr>
      <t>.6/2.0 VTEC</t>
    </r>
  </si>
  <si>
    <r>
      <t>C</t>
    </r>
    <r>
      <rPr>
        <sz val="11"/>
        <rFont val="ＭＳ Ｐゴシック"/>
        <family val="3"/>
      </rPr>
      <t>IVIC</t>
    </r>
  </si>
  <si>
    <r>
      <t>0</t>
    </r>
    <r>
      <rPr>
        <sz val="11"/>
        <rFont val="ＭＳ Ｐゴシック"/>
        <family val="3"/>
      </rPr>
      <t>6+</t>
    </r>
  </si>
  <si>
    <r>
      <t>T</t>
    </r>
    <r>
      <rPr>
        <sz val="11"/>
        <rFont val="ＭＳ Ｐゴシック"/>
        <family val="3"/>
      </rPr>
      <t>.B.A.</t>
    </r>
  </si>
  <si>
    <r>
      <t>Type R</t>
    </r>
    <r>
      <rPr>
        <sz val="11"/>
        <rFont val="ＭＳ Ｐゴシック"/>
        <family val="3"/>
      </rPr>
      <t>, Rr EYE type bracket model only</t>
    </r>
  </si>
  <si>
    <r>
      <t>98</t>
    </r>
    <r>
      <rPr>
        <sz val="11"/>
        <rFont val="ＭＳ Ｐゴシック"/>
        <family val="3"/>
      </rPr>
      <t>-05</t>
    </r>
  </si>
  <si>
    <r>
      <t>JZS161</t>
    </r>
    <r>
      <rPr>
        <sz val="11"/>
        <rFont val="ＭＳ Ｐゴシック"/>
        <family val="3"/>
      </rPr>
      <t>/UZS160</t>
    </r>
  </si>
  <si>
    <r>
      <t>G</t>
    </r>
    <r>
      <rPr>
        <sz val="11"/>
        <rFont val="ＭＳ Ｐゴシック"/>
        <family val="3"/>
      </rPr>
      <t>ST76-A1SS2</t>
    </r>
  </si>
  <si>
    <r>
      <t>G</t>
    </r>
    <r>
      <rPr>
        <sz val="11"/>
        <rFont val="ＭＳ Ｐゴシック"/>
        <family val="3"/>
      </rPr>
      <t>S</t>
    </r>
  </si>
  <si>
    <r>
      <t>G</t>
    </r>
    <r>
      <rPr>
        <sz val="11"/>
        <rFont val="ＭＳ Ｐゴシック"/>
        <family val="3"/>
      </rPr>
      <t>RS191/UZS190</t>
    </r>
  </si>
  <si>
    <r>
      <t>G</t>
    </r>
    <r>
      <rPr>
        <sz val="11"/>
        <rFont val="ＭＳ Ｐゴシック"/>
        <family val="3"/>
      </rPr>
      <t>SL82-A1SS2</t>
    </r>
  </si>
  <si>
    <r>
      <t>0</t>
    </r>
    <r>
      <rPr>
        <sz val="11"/>
        <rFont val="ＭＳ Ｐゴシック"/>
        <family val="3"/>
      </rPr>
      <t>0-05</t>
    </r>
  </si>
  <si>
    <r>
      <t>G</t>
    </r>
    <r>
      <rPr>
        <sz val="11"/>
        <rFont val="ＭＳ Ｐゴシック"/>
        <family val="3"/>
      </rPr>
      <t>SY20-A</t>
    </r>
    <r>
      <rPr>
        <sz val="11"/>
        <rFont val="ＭＳ Ｐゴシック"/>
        <family val="3"/>
      </rPr>
      <t>1</t>
    </r>
    <r>
      <rPr>
        <sz val="11"/>
        <rFont val="ＭＳ Ｐゴシック"/>
        <family val="3"/>
      </rPr>
      <t>SS2</t>
    </r>
  </si>
  <si>
    <r>
      <t>M</t>
    </r>
    <r>
      <rPr>
        <sz val="11"/>
        <rFont val="ＭＳ Ｐゴシック"/>
        <family val="3"/>
      </rPr>
      <t>AZDA</t>
    </r>
  </si>
  <si>
    <r>
      <t>M</t>
    </r>
    <r>
      <rPr>
        <sz val="11"/>
        <rFont val="ＭＳ Ｐゴシック"/>
        <family val="3"/>
      </rPr>
      <t>AZDA 3</t>
    </r>
  </si>
  <si>
    <r>
      <t>0</t>
    </r>
    <r>
      <rPr>
        <sz val="11"/>
        <rFont val="ＭＳ Ｐゴシック"/>
        <family val="3"/>
      </rPr>
      <t>4+</t>
    </r>
  </si>
  <si>
    <r>
      <t>B</t>
    </r>
    <r>
      <rPr>
        <sz val="11"/>
        <rFont val="ＭＳ Ｐゴシック"/>
        <family val="3"/>
      </rPr>
      <t>K3P</t>
    </r>
  </si>
  <si>
    <r>
      <t>*</t>
    </r>
    <r>
      <rPr>
        <sz val="11"/>
        <rFont val="ＭＳ Ｐゴシック"/>
        <family val="3"/>
      </rPr>
      <t>1</t>
    </r>
  </si>
  <si>
    <r>
      <t>G</t>
    </r>
    <r>
      <rPr>
        <sz val="11"/>
        <rFont val="ＭＳ Ｐゴシック"/>
        <family val="3"/>
      </rPr>
      <t>SM24-A1AS2</t>
    </r>
  </si>
  <si>
    <r>
      <t>M</t>
    </r>
    <r>
      <rPr>
        <sz val="11"/>
        <rFont val="ＭＳ Ｐゴシック"/>
        <family val="3"/>
      </rPr>
      <t>X-5</t>
    </r>
  </si>
  <si>
    <r>
      <t>G</t>
    </r>
    <r>
      <rPr>
        <sz val="11"/>
        <rFont val="ＭＳ Ｐゴシック"/>
        <family val="3"/>
      </rPr>
      <t>SM40-A</t>
    </r>
    <r>
      <rPr>
        <sz val="11"/>
        <rFont val="ＭＳ Ｐゴシック"/>
        <family val="3"/>
      </rPr>
      <t>1</t>
    </r>
    <r>
      <rPr>
        <sz val="11"/>
        <rFont val="ＭＳ Ｐゴシック"/>
        <family val="3"/>
      </rPr>
      <t>SS2</t>
    </r>
  </si>
  <si>
    <r>
      <t>99</t>
    </r>
    <r>
      <rPr>
        <sz val="11"/>
        <rFont val="ＭＳ Ｐゴシック"/>
        <family val="3"/>
      </rPr>
      <t>-05</t>
    </r>
  </si>
  <si>
    <r>
      <t>F</t>
    </r>
    <r>
      <rPr>
        <sz val="11"/>
        <rFont val="ＭＳ Ｐゴシック"/>
        <family val="3"/>
      </rPr>
      <t>C3S</t>
    </r>
  </si>
  <si>
    <r>
      <t>G</t>
    </r>
    <r>
      <rPr>
        <sz val="11"/>
        <rFont val="ＭＳ Ｐゴシック"/>
        <family val="3"/>
      </rPr>
      <t>SM00-A1SS2</t>
    </r>
  </si>
  <si>
    <r>
      <t xml:space="preserve">Need to modify </t>
    </r>
    <r>
      <rPr>
        <sz val="11"/>
        <rFont val="ＭＳ Ｐゴシック"/>
        <family val="3"/>
      </rPr>
      <t>Bonnet Insulator</t>
    </r>
    <r>
      <rPr>
        <sz val="11"/>
        <rFont val="ＭＳ Ｐゴシック"/>
        <family val="3"/>
      </rPr>
      <t xml:space="preserve">, </t>
    </r>
    <r>
      <rPr>
        <sz val="11"/>
        <rFont val="ＭＳ Ｐゴシック"/>
        <family val="3"/>
      </rPr>
      <t>Can not use Rr speaker and OEM strut bar.</t>
    </r>
  </si>
  <si>
    <r>
      <t>95</t>
    </r>
    <r>
      <rPr>
        <sz val="11"/>
        <rFont val="ＭＳ Ｐゴシック"/>
        <family val="3"/>
      </rPr>
      <t>-01</t>
    </r>
  </si>
  <si>
    <r>
      <t>1.6</t>
    </r>
    <r>
      <rPr>
        <sz val="11"/>
        <rFont val="ＭＳ Ｐゴシック"/>
        <family val="3"/>
      </rPr>
      <t>C</t>
    </r>
    <r>
      <rPr>
        <sz val="11"/>
        <rFont val="ＭＳ Ｐゴシック"/>
        <family val="3"/>
      </rPr>
      <t>yborg only, *1</t>
    </r>
  </si>
  <si>
    <r>
      <t>G</t>
    </r>
    <r>
      <rPr>
        <sz val="11"/>
        <rFont val="ＭＳ Ｐゴシック"/>
        <family val="3"/>
      </rPr>
      <t>SR04-A1SS2</t>
    </r>
  </si>
  <si>
    <r>
      <t>C</t>
    </r>
    <r>
      <rPr>
        <sz val="11"/>
        <rFont val="ＭＳ Ｐゴシック"/>
        <family val="3"/>
      </rPr>
      <t>OLT</t>
    </r>
  </si>
  <si>
    <r>
      <t>0</t>
    </r>
    <r>
      <rPr>
        <sz val="11"/>
        <rFont val="ＭＳ Ｐゴシック"/>
        <family val="3"/>
      </rPr>
      <t>2+</t>
    </r>
  </si>
  <si>
    <r>
      <t>LANCER Evo7/8</t>
    </r>
    <r>
      <rPr>
        <sz val="11"/>
        <rFont val="ＭＳ Ｐゴシック"/>
        <family val="3"/>
      </rPr>
      <t>/9</t>
    </r>
  </si>
  <si>
    <r>
      <t>G</t>
    </r>
    <r>
      <rPr>
        <sz val="11"/>
        <rFont val="ＭＳ Ｐゴシック"/>
        <family val="3"/>
      </rPr>
      <t>SN52-A1SS2</t>
    </r>
  </si>
  <si>
    <r>
      <t>G</t>
    </r>
    <r>
      <rPr>
        <sz val="11"/>
        <rFont val="ＭＳ Ｐゴシック"/>
        <family val="3"/>
      </rPr>
      <t>SN62-A</t>
    </r>
    <r>
      <rPr>
        <sz val="11"/>
        <rFont val="ＭＳ Ｐゴシック"/>
        <family val="3"/>
      </rPr>
      <t>1</t>
    </r>
    <r>
      <rPr>
        <sz val="11"/>
        <rFont val="ＭＳ Ｐゴシック"/>
        <family val="3"/>
      </rPr>
      <t>SS2</t>
    </r>
  </si>
  <si>
    <r>
      <t>G</t>
    </r>
    <r>
      <rPr>
        <sz val="11"/>
        <rFont val="ＭＳ Ｐゴシック"/>
        <family val="3"/>
      </rPr>
      <t>SN14-A</t>
    </r>
    <r>
      <rPr>
        <sz val="11"/>
        <rFont val="ＭＳ Ｐゴシック"/>
        <family val="3"/>
      </rPr>
      <t>1</t>
    </r>
    <r>
      <rPr>
        <sz val="11"/>
        <rFont val="ＭＳ Ｐゴシック"/>
        <family val="3"/>
      </rPr>
      <t>SS2</t>
    </r>
  </si>
  <si>
    <r>
      <t>G</t>
    </r>
    <r>
      <rPr>
        <sz val="11"/>
        <rFont val="ＭＳ Ｐゴシック"/>
        <family val="3"/>
      </rPr>
      <t>SN48-A</t>
    </r>
    <r>
      <rPr>
        <sz val="11"/>
        <rFont val="ＭＳ Ｐゴシック"/>
        <family val="3"/>
      </rPr>
      <t>1</t>
    </r>
    <r>
      <rPr>
        <sz val="11"/>
        <rFont val="ＭＳ Ｐゴシック"/>
        <family val="3"/>
      </rPr>
      <t>SS2</t>
    </r>
  </si>
  <si>
    <r>
      <t>IMPREZA</t>
    </r>
    <r>
      <rPr>
        <sz val="11"/>
        <rFont val="ＭＳ Ｐゴシック"/>
        <family val="3"/>
      </rPr>
      <t xml:space="preserve"> </t>
    </r>
  </si>
  <si>
    <r>
      <t xml:space="preserve">WRX, </t>
    </r>
    <r>
      <rPr>
        <sz val="11"/>
        <rFont val="ＭＳ Ｐゴシック"/>
        <family val="3"/>
      </rPr>
      <t>i</t>
    </r>
    <r>
      <rPr>
        <sz val="11"/>
        <rFont val="ＭＳ Ｐゴシック"/>
        <family val="3"/>
      </rPr>
      <t>ncl STi/2dr.coupe</t>
    </r>
  </si>
  <si>
    <r>
      <t xml:space="preserve">WRX, </t>
    </r>
    <r>
      <rPr>
        <sz val="11"/>
        <rFont val="ＭＳ Ｐゴシック"/>
        <family val="3"/>
      </rPr>
      <t>incl S</t>
    </r>
    <r>
      <rPr>
        <sz val="11"/>
        <rFont val="ＭＳ Ｐゴシック"/>
        <family val="3"/>
      </rPr>
      <t>T</t>
    </r>
    <r>
      <rPr>
        <sz val="11"/>
        <rFont val="ＭＳ Ｐゴシック"/>
        <family val="3"/>
      </rPr>
      <t>i</t>
    </r>
    <r>
      <rPr>
        <sz val="11"/>
        <rFont val="ＭＳ Ｐゴシック"/>
        <family val="3"/>
      </rPr>
      <t>, Wheel P.C.D 100mm model only</t>
    </r>
  </si>
  <si>
    <r>
      <t>exc SuperStrut</t>
    </r>
    <r>
      <rPr>
        <sz val="11"/>
        <rFont val="ＭＳ Ｐゴシック"/>
        <family val="3"/>
      </rPr>
      <t xml:space="preserve"> type susupension</t>
    </r>
  </si>
  <si>
    <r>
      <t>2</t>
    </r>
    <r>
      <rPr>
        <sz val="11"/>
        <rFont val="ＭＳ Ｐゴシック"/>
        <family val="3"/>
      </rPr>
      <t>.5 Twin Turbo, *1</t>
    </r>
  </si>
  <si>
    <r>
      <t>G</t>
    </r>
    <r>
      <rPr>
        <sz val="11"/>
        <rFont val="ＭＳ Ｐゴシック"/>
        <family val="3"/>
      </rPr>
      <t>ST38-A1SS2</t>
    </r>
  </si>
  <si>
    <r>
      <t>M</t>
    </r>
    <r>
      <rPr>
        <sz val="11"/>
        <rFont val="ＭＳ Ｐゴシック"/>
        <family val="3"/>
      </rPr>
      <t>ust be without TEMS topmount</t>
    </r>
  </si>
  <si>
    <r>
      <t>T</t>
    </r>
    <r>
      <rPr>
        <sz val="11"/>
        <rFont val="ＭＳ Ｐゴシック"/>
        <family val="3"/>
      </rPr>
      <t>urbo</t>
    </r>
  </si>
  <si>
    <r>
      <t>*</t>
    </r>
    <r>
      <rPr>
        <sz val="11"/>
        <rFont val="ＭＳ Ｐゴシック"/>
        <family val="3"/>
      </rPr>
      <t>1: Special order item from Japan.</t>
    </r>
  </si>
  <si>
    <r>
      <t>A</t>
    </r>
    <r>
      <rPr>
        <sz val="11"/>
        <rFont val="ＭＳ Ｐゴシック"/>
        <family val="3"/>
      </rPr>
      <t>UDI</t>
    </r>
  </si>
  <si>
    <r>
      <t>LANCER Evo</t>
    </r>
    <r>
      <rPr>
        <sz val="11"/>
        <rFont val="ＭＳ Ｐゴシック"/>
        <family val="3"/>
      </rPr>
      <t>IV</t>
    </r>
  </si>
  <si>
    <r>
      <t>LANCER Evo</t>
    </r>
    <r>
      <rPr>
        <sz val="11"/>
        <rFont val="ＭＳ Ｐゴシック"/>
        <family val="3"/>
      </rPr>
      <t>X</t>
    </r>
  </si>
  <si>
    <r>
      <t>A</t>
    </r>
    <r>
      <rPr>
        <sz val="11"/>
        <rFont val="ＭＳ Ｐゴシック"/>
        <family val="3"/>
      </rPr>
      <t>4</t>
    </r>
  </si>
  <si>
    <r>
      <t>A</t>
    </r>
    <r>
      <rPr>
        <sz val="11"/>
        <rFont val="ＭＳ Ｐゴシック"/>
        <family val="3"/>
      </rPr>
      <t>4 Quattro</t>
    </r>
  </si>
  <si>
    <r>
      <t>S</t>
    </r>
    <r>
      <rPr>
        <sz val="11"/>
        <rFont val="ＭＳ Ｐゴシック"/>
        <family val="3"/>
      </rPr>
      <t>4</t>
    </r>
  </si>
  <si>
    <r>
      <t>Q</t>
    </r>
    <r>
      <rPr>
        <sz val="11"/>
        <rFont val="ＭＳ Ｐゴシック"/>
        <family val="3"/>
      </rPr>
      <t>SG80-AVAS2</t>
    </r>
  </si>
  <si>
    <r>
      <t>Q</t>
    </r>
    <r>
      <rPr>
        <sz val="11"/>
        <rFont val="ＭＳ Ｐゴシック"/>
        <family val="3"/>
      </rPr>
      <t>SG70-AVAS2</t>
    </r>
  </si>
  <si>
    <r>
      <t>0</t>
    </r>
    <r>
      <rPr>
        <sz val="11"/>
        <rFont val="ＭＳ Ｐゴシック"/>
        <family val="3"/>
      </rPr>
      <t>4-05</t>
    </r>
  </si>
  <si>
    <r>
      <t>G</t>
    </r>
    <r>
      <rPr>
        <sz val="11"/>
        <rFont val="ＭＳ Ｐゴシック"/>
        <family val="3"/>
      </rPr>
      <t>S</t>
    </r>
  </si>
  <si>
    <r>
      <t>9</t>
    </r>
    <r>
      <rPr>
        <sz val="11"/>
        <rFont val="ＭＳ Ｐゴシック"/>
        <family val="3"/>
      </rPr>
      <t>8-05</t>
    </r>
  </si>
  <si>
    <t>SKT76-AVB00</t>
  </si>
  <si>
    <r>
      <t>B</t>
    </r>
    <r>
      <rPr>
        <sz val="11"/>
        <rFont val="ＭＳ Ｐゴシック"/>
        <family val="3"/>
      </rPr>
      <t>6S</t>
    </r>
  </si>
  <si>
    <r>
      <t>T</t>
    </r>
    <r>
      <rPr>
        <sz val="11"/>
        <rFont val="ＭＳ Ｐゴシック"/>
        <family val="3"/>
      </rPr>
      <t>T</t>
    </r>
  </si>
  <si>
    <r>
      <t>9</t>
    </r>
    <r>
      <rPr>
        <sz val="11"/>
        <rFont val="ＭＳ Ｐゴシック"/>
        <family val="3"/>
      </rPr>
      <t>9+</t>
    </r>
  </si>
  <si>
    <r>
      <t>T</t>
    </r>
    <r>
      <rPr>
        <sz val="11"/>
        <rFont val="ＭＳ Ｐゴシック"/>
        <family val="3"/>
      </rPr>
      <t>T Quattro</t>
    </r>
  </si>
  <si>
    <r>
      <t>B</t>
    </r>
    <r>
      <rPr>
        <sz val="11"/>
        <rFont val="ＭＳ Ｐゴシック"/>
        <family val="3"/>
      </rPr>
      <t>MW</t>
    </r>
  </si>
  <si>
    <r>
      <t>E</t>
    </r>
    <r>
      <rPr>
        <sz val="11"/>
        <rFont val="ＭＳ Ｐゴシック"/>
        <family val="3"/>
      </rPr>
      <t>36</t>
    </r>
  </si>
  <si>
    <r>
      <t>M</t>
    </r>
    <r>
      <rPr>
        <sz val="11"/>
        <rFont val="ＭＳ Ｐゴシック"/>
        <family val="3"/>
      </rPr>
      <t>3</t>
    </r>
  </si>
  <si>
    <r>
      <t>9</t>
    </r>
    <r>
      <rPr>
        <sz val="11"/>
        <rFont val="ＭＳ Ｐゴシック"/>
        <family val="3"/>
      </rPr>
      <t>4-99</t>
    </r>
  </si>
  <si>
    <r>
      <t>incl Cabrio</t>
    </r>
    <r>
      <rPr>
        <sz val="11"/>
        <rFont val="ＭＳ Ｐゴシック"/>
        <family val="3"/>
      </rPr>
      <t>, *2</t>
    </r>
  </si>
  <si>
    <r>
      <t>3</t>
    </r>
    <r>
      <rPr>
        <sz val="11"/>
        <rFont val="ＭＳ Ｐゴシック"/>
        <family val="3"/>
      </rPr>
      <t>series</t>
    </r>
  </si>
  <si>
    <r>
      <t>E</t>
    </r>
    <r>
      <rPr>
        <sz val="11"/>
        <rFont val="ＭＳ Ｐゴシック"/>
        <family val="3"/>
      </rPr>
      <t>46</t>
    </r>
  </si>
  <si>
    <r>
      <t>e</t>
    </r>
    <r>
      <rPr>
        <sz val="11"/>
        <rFont val="ＭＳ Ｐゴシック"/>
        <family val="3"/>
      </rPr>
      <t>xc AWD</t>
    </r>
  </si>
  <si>
    <r>
      <t>M</t>
    </r>
    <r>
      <rPr>
        <sz val="11"/>
        <rFont val="ＭＳ Ｐゴシック"/>
        <family val="3"/>
      </rPr>
      <t>INI</t>
    </r>
  </si>
  <si>
    <r>
      <t>R</t>
    </r>
    <r>
      <rPr>
        <sz val="11"/>
        <rFont val="ＭＳ Ｐゴシック"/>
        <family val="3"/>
      </rPr>
      <t>50</t>
    </r>
  </si>
  <si>
    <r>
      <t>A</t>
    </r>
    <r>
      <rPr>
        <sz val="11"/>
        <rFont val="ＭＳ Ｐゴシック"/>
        <family val="3"/>
      </rPr>
      <t>fter MAR/02 model only</t>
    </r>
  </si>
  <si>
    <r>
      <t>00</t>
    </r>
    <r>
      <rPr>
        <sz val="11"/>
        <rFont val="ＭＳ Ｐゴシック"/>
        <family val="3"/>
      </rPr>
      <t>-04</t>
    </r>
  </si>
  <si>
    <r>
      <t>e</t>
    </r>
    <r>
      <rPr>
        <sz val="11"/>
        <rFont val="ＭＳ Ｐゴシック"/>
        <family val="3"/>
      </rPr>
      <t>xc Wagon, RS</t>
    </r>
  </si>
  <si>
    <r>
      <t>M</t>
    </r>
    <r>
      <rPr>
        <sz val="11"/>
        <rFont val="ＭＳ Ｐゴシック"/>
        <family val="3"/>
      </rPr>
      <t>ERCEDES</t>
    </r>
  </si>
  <si>
    <r>
      <t>C</t>
    </r>
    <r>
      <rPr>
        <sz val="11"/>
        <rFont val="ＭＳ Ｐゴシック"/>
        <family val="3"/>
      </rPr>
      <t xml:space="preserve"> class</t>
    </r>
  </si>
  <si>
    <r>
      <t>W</t>
    </r>
    <r>
      <rPr>
        <sz val="11"/>
        <rFont val="ＭＳ Ｐゴシック"/>
        <family val="3"/>
      </rPr>
      <t>203</t>
    </r>
  </si>
  <si>
    <r>
      <t>e</t>
    </r>
    <r>
      <rPr>
        <sz val="11"/>
        <rFont val="ＭＳ Ｐゴシック"/>
        <family val="3"/>
      </rPr>
      <t>xc Sportcoupe</t>
    </r>
  </si>
  <si>
    <r>
      <t>P</t>
    </r>
    <r>
      <rPr>
        <sz val="11"/>
        <rFont val="ＭＳ Ｐゴシック"/>
        <family val="3"/>
      </rPr>
      <t>EUGEOT</t>
    </r>
  </si>
  <si>
    <r>
      <t>9</t>
    </r>
    <r>
      <rPr>
        <sz val="11"/>
        <rFont val="ＭＳ Ｐゴシック"/>
        <family val="3"/>
      </rPr>
      <t>8+</t>
    </r>
  </si>
  <si>
    <r>
      <t>Q</t>
    </r>
    <r>
      <rPr>
        <sz val="11"/>
        <rFont val="ＭＳ Ｐゴシック"/>
        <family val="3"/>
      </rPr>
      <t>SG86-AVSS2</t>
    </r>
  </si>
  <si>
    <r>
      <t>N</t>
    </r>
    <r>
      <rPr>
        <sz val="11"/>
        <rFont val="ＭＳ Ｐゴシック"/>
        <family val="3"/>
      </rPr>
      <t>A</t>
    </r>
  </si>
  <si>
    <r>
      <t>V</t>
    </r>
    <r>
      <rPr>
        <sz val="11"/>
        <rFont val="ＭＳ Ｐゴシック"/>
        <family val="3"/>
      </rPr>
      <t>W</t>
    </r>
  </si>
  <si>
    <r>
      <t>G</t>
    </r>
    <r>
      <rPr>
        <sz val="11"/>
        <rFont val="ＭＳ Ｐゴシック"/>
        <family val="3"/>
      </rPr>
      <t>OLF3/JETTA 3</t>
    </r>
  </si>
  <si>
    <r>
      <t>9</t>
    </r>
    <r>
      <rPr>
        <sz val="11"/>
        <rFont val="ＭＳ Ｐゴシック"/>
        <family val="3"/>
      </rPr>
      <t>1-94</t>
    </r>
  </si>
  <si>
    <r>
      <t>1</t>
    </r>
    <r>
      <rPr>
        <sz val="11"/>
        <rFont val="ＭＳ Ｐゴシック"/>
        <family val="3"/>
      </rPr>
      <t>HX</t>
    </r>
  </si>
  <si>
    <r>
      <t>F</t>
    </r>
    <r>
      <rPr>
        <sz val="11"/>
        <rFont val="ＭＳ Ｐゴシック"/>
        <family val="3"/>
      </rPr>
      <t>t large spring top</t>
    </r>
  </si>
  <si>
    <t>08+</t>
  </si>
  <si>
    <t>A3</t>
  </si>
  <si>
    <t>96-05</t>
  </si>
  <si>
    <t>01+</t>
  </si>
  <si>
    <t>8J</t>
  </si>
  <si>
    <t>8P</t>
  </si>
  <si>
    <t>03+</t>
  </si>
  <si>
    <t>exc AWD</t>
  </si>
  <si>
    <t>R50</t>
  </si>
  <si>
    <r>
      <t xml:space="preserve">Type 1or2 model, </t>
    </r>
    <r>
      <rPr>
        <sz val="11"/>
        <rFont val="ＭＳ Ｐゴシック"/>
        <family val="3"/>
      </rPr>
      <t>Turbo</t>
    </r>
  </si>
  <si>
    <r>
      <t xml:space="preserve">DF </t>
    </r>
    <r>
      <rPr>
        <sz val="11"/>
        <rFont val="ＭＳ Ｐゴシック"/>
        <family val="3"/>
      </rPr>
      <t>Exhaust Temp Sensor Set</t>
    </r>
  </si>
  <si>
    <r>
      <t>P</t>
    </r>
    <r>
      <rPr>
        <sz val="11"/>
        <rFont val="ＭＳ Ｐゴシック"/>
        <family val="3"/>
      </rPr>
      <t>DF01114SS</t>
    </r>
  </si>
  <si>
    <r>
      <t xml:space="preserve">DF </t>
    </r>
    <r>
      <rPr>
        <sz val="11"/>
        <rFont val="ＭＳ Ｐゴシック"/>
        <family val="3"/>
      </rPr>
      <t>Boost Sensor</t>
    </r>
  </si>
  <si>
    <r>
      <t>P</t>
    </r>
    <r>
      <rPr>
        <sz val="11"/>
        <rFont val="ＭＳ Ｐゴシック"/>
        <family val="3"/>
      </rPr>
      <t>DF00603S</t>
    </r>
  </si>
  <si>
    <r>
      <t xml:space="preserve">DF </t>
    </r>
    <r>
      <rPr>
        <sz val="11"/>
        <rFont val="ＭＳ Ｐゴシック"/>
        <family val="3"/>
      </rPr>
      <t>Pressure Sensor</t>
    </r>
  </si>
  <si>
    <t>inkl. 19%</t>
  </si>
  <si>
    <r>
      <t xml:space="preserve">List </t>
    </r>
    <r>
      <rPr>
        <sz val="11"/>
        <rFont val="ＭＳ Ｐゴシック"/>
        <family val="3"/>
      </rPr>
      <t>P</t>
    </r>
    <r>
      <rPr>
        <sz val="11"/>
        <rFont val="ＭＳ Ｐゴシック"/>
        <family val="3"/>
      </rPr>
      <t>rice</t>
    </r>
  </si>
  <si>
    <r>
      <t xml:space="preserve">Preis 80,50 EUR (netto), EUR </t>
    </r>
    <r>
      <rPr>
        <sz val="11"/>
        <rFont val="ＭＳ Ｐゴシック"/>
        <family val="3"/>
      </rPr>
      <t xml:space="preserve">95,80 </t>
    </r>
    <r>
      <rPr>
        <sz val="11"/>
        <rFont val="ＭＳ Ｐゴシック"/>
        <family val="3"/>
      </rPr>
      <t>(inkl. 19%) / paar（2 Federn gleiche Teilenummer)</t>
    </r>
  </si>
  <si>
    <r>
      <t xml:space="preserve">Preis 41,40 EUR (netto), EUR </t>
    </r>
    <r>
      <rPr>
        <sz val="11"/>
        <rFont val="ＭＳ Ｐゴシック"/>
        <family val="3"/>
      </rPr>
      <t xml:space="preserve">49,27 </t>
    </r>
    <r>
      <rPr>
        <sz val="11"/>
        <rFont val="ＭＳ Ｐゴシック"/>
        <family val="3"/>
      </rPr>
      <t>(inkl. 19%) / paar（2 Federn gleiche Teilenummer)</t>
    </r>
  </si>
  <si>
    <r>
      <t xml:space="preserve">Preis 103,50 EUR (netto), EUR </t>
    </r>
    <r>
      <rPr>
        <sz val="11"/>
        <rFont val="ＭＳ Ｐゴシック"/>
        <family val="3"/>
      </rPr>
      <t xml:space="preserve">123,17 </t>
    </r>
    <r>
      <rPr>
        <sz val="11"/>
        <rFont val="ＭＳ Ｐゴシック"/>
        <family val="3"/>
      </rPr>
      <t>(inkl. 19%) / paar（2 Federn gleiche Teilenummer)</t>
    </r>
  </si>
  <si>
    <r>
      <t xml:space="preserve">Preis 64,40 EUR (netto), EUR </t>
    </r>
    <r>
      <rPr>
        <sz val="11"/>
        <rFont val="ＭＳ Ｐゴシック"/>
        <family val="3"/>
      </rPr>
      <t xml:space="preserve">76,64 </t>
    </r>
    <r>
      <rPr>
        <sz val="11"/>
        <rFont val="ＭＳ Ｐゴシック"/>
        <family val="3"/>
      </rPr>
      <t>(inkl. 19%) / paar（2 Federn gleiche Teilenummer)</t>
    </r>
  </si>
  <si>
    <t xml:space="preserve">    Co-ordSport GmbH</t>
  </si>
  <si>
    <t xml:space="preserve">    Tel.: 02604 408 99 46</t>
  </si>
  <si>
    <t xml:space="preserve">    info@coordsport.de</t>
  </si>
  <si>
    <r>
      <t>P</t>
    </r>
    <r>
      <rPr>
        <sz val="11"/>
        <rFont val="ＭＳ Ｐゴシック"/>
        <family val="3"/>
      </rPr>
      <t>DF00703S</t>
    </r>
  </si>
  <si>
    <r>
      <t>DF</t>
    </r>
    <r>
      <rPr>
        <sz val="11"/>
        <rFont val="ＭＳ Ｐゴシック"/>
        <family val="3"/>
      </rPr>
      <t xml:space="preserve"> Temp Sensor 1/8PT</t>
    </r>
  </si>
  <si>
    <r>
      <t>P</t>
    </r>
    <r>
      <rPr>
        <sz val="11"/>
        <rFont val="ＭＳ Ｐゴシック"/>
        <family val="3"/>
      </rPr>
      <t>DF00903S</t>
    </r>
  </si>
  <si>
    <r>
      <t>DF</t>
    </r>
    <r>
      <rPr>
        <sz val="11"/>
        <rFont val="ＭＳ Ｐゴシック"/>
        <family val="3"/>
      </rPr>
      <t xml:space="preserve"> Temp Sensor 1/8NPT</t>
    </r>
  </si>
  <si>
    <r>
      <t>P</t>
    </r>
    <r>
      <rPr>
        <sz val="11"/>
        <rFont val="ＭＳ Ｐゴシック"/>
        <family val="3"/>
      </rPr>
      <t>DF03905S</t>
    </r>
  </si>
  <si>
    <r>
      <t xml:space="preserve">DF </t>
    </r>
    <r>
      <rPr>
        <sz val="11"/>
        <rFont val="ＭＳ Ｐゴシック"/>
        <family val="3"/>
      </rPr>
      <t>Exhaust Temp Sensor</t>
    </r>
  </si>
  <si>
    <r>
      <t>P</t>
    </r>
    <r>
      <rPr>
        <sz val="11"/>
        <rFont val="ＭＳ Ｐゴシック"/>
        <family val="3"/>
      </rPr>
      <t>DF01103S</t>
    </r>
  </si>
  <si>
    <r>
      <t xml:space="preserve">DF </t>
    </r>
    <r>
      <rPr>
        <sz val="11"/>
        <rFont val="ＭＳ Ｐゴシック"/>
        <family val="3"/>
      </rPr>
      <t>Ex. Temp Sensor Fitting 1/8PT</t>
    </r>
  </si>
  <si>
    <r>
      <t>P</t>
    </r>
    <r>
      <rPr>
        <sz val="11"/>
        <rFont val="ＭＳ Ｐゴシック"/>
        <family val="3"/>
      </rPr>
      <t>DF01105G</t>
    </r>
  </si>
  <si>
    <r>
      <t>Part N</t>
    </r>
    <r>
      <rPr>
        <sz val="11"/>
        <rFont val="ＭＳ Ｐゴシック"/>
        <family val="3"/>
      </rPr>
      <t>o.</t>
    </r>
  </si>
  <si>
    <r>
      <t xml:space="preserve">DF </t>
    </r>
    <r>
      <rPr>
        <sz val="11"/>
        <rFont val="ＭＳ Ｐゴシック"/>
        <family val="3"/>
      </rPr>
      <t>Oil Temp Sensor Set</t>
    </r>
  </si>
  <si>
    <r>
      <t>P</t>
    </r>
    <r>
      <rPr>
        <sz val="11"/>
        <rFont val="ＭＳ Ｐゴシック"/>
        <family val="3"/>
      </rPr>
      <t>DF00908SS</t>
    </r>
  </si>
  <si>
    <r>
      <t xml:space="preserve">DF </t>
    </r>
    <r>
      <rPr>
        <sz val="11"/>
        <rFont val="ＭＳ Ｐゴシック"/>
        <family val="3"/>
      </rPr>
      <t>Water Temp Sensor Set</t>
    </r>
  </si>
  <si>
    <r>
      <t>P</t>
    </r>
    <r>
      <rPr>
        <sz val="11"/>
        <rFont val="ＭＳ Ｐゴシック"/>
        <family val="3"/>
      </rPr>
      <t>DF01006SS</t>
    </r>
  </si>
  <si>
    <t>Replace or Repair Click Assy</t>
  </si>
  <si>
    <t>Replace Bushing</t>
  </si>
  <si>
    <t>Replace Pillow Ball</t>
  </si>
  <si>
    <t>TEIN Pillow Ball Upper Mounts only, incl part</t>
  </si>
  <si>
    <t>Replace Pillow Ball Stopper</t>
  </si>
  <si>
    <t>Replace Seration Bolt</t>
  </si>
  <si>
    <t>Type of Ridehight Adjuastment</t>
  </si>
  <si>
    <t>CLICK KNOV</t>
  </si>
  <si>
    <t>COLOR</t>
  </si>
  <si>
    <t>SIZE</t>
  </si>
  <si>
    <t>TEIN GOODS</t>
  </si>
  <si>
    <t>TEIN LOGO Sticker</t>
  </si>
  <si>
    <t>BLACK</t>
  </si>
  <si>
    <t>480mm x 80mm</t>
  </si>
  <si>
    <t>TN001-003-B</t>
  </si>
  <si>
    <t>GREEN</t>
  </si>
  <si>
    <t>TN001-003-G</t>
  </si>
  <si>
    <t>WHITE</t>
  </si>
  <si>
    <t>TN001-003-W</t>
  </si>
  <si>
    <t>300mm x 50mm</t>
  </si>
  <si>
    <t>TN001-004-B</t>
  </si>
  <si>
    <t>TN001-004-G</t>
  </si>
  <si>
    <t>TN001-004-W</t>
  </si>
  <si>
    <t>GOLD</t>
  </si>
  <si>
    <t>TN001-004-GL</t>
  </si>
  <si>
    <t>SILVER</t>
  </si>
  <si>
    <t>TN001-004-SI</t>
  </si>
  <si>
    <t>200mm x 35mm</t>
  </si>
  <si>
    <t>TN001-005-B</t>
  </si>
  <si>
    <t>TN001-005-G</t>
  </si>
  <si>
    <t>EDK05-10140</t>
  </si>
  <si>
    <t>QSG40-AVAS2</t>
  </si>
  <si>
    <t>DSG00-KYAS2</t>
  </si>
  <si>
    <t>QSG64-AVAS2</t>
  </si>
  <si>
    <t>1J</t>
  </si>
  <si>
    <r>
      <t>0</t>
    </r>
    <r>
      <rPr>
        <sz val="11"/>
        <rFont val="ＭＳ Ｐゴシック"/>
        <family val="3"/>
      </rPr>
      <t>1-05</t>
    </r>
  </si>
  <si>
    <r>
      <t>C</t>
    </r>
    <r>
      <rPr>
        <sz val="11"/>
        <rFont val="ＭＳ Ｐゴシック"/>
        <family val="3"/>
      </rPr>
      <t>IVIC</t>
    </r>
  </si>
  <si>
    <r>
      <t>0</t>
    </r>
    <r>
      <rPr>
        <sz val="11"/>
        <rFont val="ＭＳ Ｐゴシック"/>
        <family val="3"/>
      </rPr>
      <t>6+</t>
    </r>
  </si>
  <si>
    <r>
      <t>S</t>
    </r>
    <r>
      <rPr>
        <sz val="11"/>
        <rFont val="ＭＳ Ｐゴシック"/>
        <family val="3"/>
      </rPr>
      <t>KA58-AVB00</t>
    </r>
  </si>
  <si>
    <r>
      <t>0</t>
    </r>
    <r>
      <rPr>
        <sz val="11"/>
        <rFont val="ＭＳ Ｐゴシック"/>
        <family val="3"/>
      </rPr>
      <t>0-05</t>
    </r>
  </si>
  <si>
    <r>
      <t>I</t>
    </r>
    <r>
      <rPr>
        <sz val="11"/>
        <rFont val="ＭＳ Ｐゴシック"/>
        <family val="3"/>
      </rPr>
      <t>S</t>
    </r>
  </si>
  <si>
    <r>
      <t>M</t>
    </r>
    <r>
      <rPr>
        <sz val="11"/>
        <rFont val="ＭＳ Ｐゴシック"/>
        <family val="3"/>
      </rPr>
      <t>X-5</t>
    </r>
  </si>
  <si>
    <r>
      <t>99</t>
    </r>
    <r>
      <rPr>
        <sz val="11"/>
        <rFont val="ＭＳ Ｐゴシック"/>
        <family val="3"/>
      </rPr>
      <t>-05</t>
    </r>
  </si>
  <si>
    <r>
      <t>9</t>
    </r>
    <r>
      <rPr>
        <sz val="11"/>
        <rFont val="ＭＳ Ｐゴシック"/>
        <family val="3"/>
      </rPr>
      <t>6-00</t>
    </r>
  </si>
  <si>
    <r>
      <t>P</t>
    </r>
    <r>
      <rPr>
        <sz val="11"/>
        <rFont val="ＭＳ Ｐゴシック"/>
        <family val="3"/>
      </rPr>
      <t>BH00-11100</t>
    </r>
  </si>
  <si>
    <r>
      <t>L</t>
    </r>
    <r>
      <rPr>
        <sz val="11"/>
        <rFont val="ＭＳ Ｐゴシック"/>
        <family val="3"/>
      </rPr>
      <t>EXUS</t>
    </r>
  </si>
  <si>
    <r>
      <t>I</t>
    </r>
    <r>
      <rPr>
        <sz val="11"/>
        <rFont val="ＭＳ Ｐゴシック"/>
        <family val="3"/>
      </rPr>
      <t>S200</t>
    </r>
  </si>
  <si>
    <r>
      <t>0</t>
    </r>
    <r>
      <rPr>
        <sz val="11"/>
        <rFont val="ＭＳ Ｐゴシック"/>
        <family val="3"/>
      </rPr>
      <t>0+</t>
    </r>
  </si>
  <si>
    <r>
      <t>*</t>
    </r>
    <r>
      <rPr>
        <sz val="11"/>
        <rFont val="ＭＳ Ｐゴシック"/>
        <family val="3"/>
      </rPr>
      <t>1</t>
    </r>
  </si>
  <si>
    <r>
      <t>P</t>
    </r>
    <r>
      <rPr>
        <sz val="11"/>
        <rFont val="ＭＳ Ｐゴシック"/>
        <family val="3"/>
      </rPr>
      <t>BY11-01000</t>
    </r>
  </si>
  <si>
    <r>
      <t>G</t>
    </r>
    <r>
      <rPr>
        <sz val="11"/>
        <rFont val="ＭＳ Ｐゴシック"/>
        <family val="3"/>
      </rPr>
      <t>S300/430</t>
    </r>
  </si>
  <si>
    <r>
      <t>9</t>
    </r>
    <r>
      <rPr>
        <sz val="11"/>
        <rFont val="ＭＳ Ｐゴシック"/>
        <family val="3"/>
      </rPr>
      <t>8+</t>
    </r>
  </si>
  <si>
    <r>
      <t>J</t>
    </r>
    <r>
      <rPr>
        <sz val="11"/>
        <rFont val="ＭＳ Ｐゴシック"/>
        <family val="3"/>
      </rPr>
      <t>ZS161</t>
    </r>
  </si>
  <si>
    <r>
      <t>P</t>
    </r>
    <r>
      <rPr>
        <sz val="11"/>
        <rFont val="ＭＳ Ｐゴシック"/>
        <family val="3"/>
      </rPr>
      <t>BT76-01000</t>
    </r>
  </si>
  <si>
    <r>
      <t>P</t>
    </r>
    <r>
      <rPr>
        <sz val="11"/>
        <rFont val="ＭＳ Ｐゴシック"/>
        <family val="3"/>
      </rPr>
      <t>BT77-01000</t>
    </r>
  </si>
  <si>
    <r>
      <t>M</t>
    </r>
    <r>
      <rPr>
        <sz val="11"/>
        <rFont val="ＭＳ Ｐゴシック"/>
        <family val="3"/>
      </rPr>
      <t>AZDA</t>
    </r>
  </si>
  <si>
    <r>
      <t>F</t>
    </r>
    <r>
      <rPr>
        <sz val="11"/>
        <rFont val="ＭＳ Ｐゴシック"/>
        <family val="3"/>
      </rPr>
      <t>C3S</t>
    </r>
  </si>
  <si>
    <r>
      <t>P</t>
    </r>
    <r>
      <rPr>
        <sz val="11"/>
        <rFont val="ＭＳ Ｐゴシック"/>
        <family val="3"/>
      </rPr>
      <t>BM00-11100</t>
    </r>
  </si>
  <si>
    <r>
      <t xml:space="preserve">*1, </t>
    </r>
    <r>
      <rPr>
        <sz val="11"/>
        <rFont val="ＭＳ Ｐゴシック"/>
        <family val="3"/>
      </rPr>
      <t>N</t>
    </r>
    <r>
      <rPr>
        <sz val="11"/>
        <rFont val="ＭＳ Ｐゴシック"/>
        <family val="3"/>
      </rPr>
      <t>ot confirmed LHD</t>
    </r>
  </si>
  <si>
    <r>
      <t>P</t>
    </r>
    <r>
      <rPr>
        <sz val="11"/>
        <rFont val="ＭＳ Ｐゴシック"/>
        <family val="3"/>
      </rPr>
      <t>BM01-11100</t>
    </r>
  </si>
  <si>
    <r>
      <t>9</t>
    </r>
    <r>
      <rPr>
        <sz val="11"/>
        <rFont val="ＭＳ Ｐゴシック"/>
        <family val="3"/>
      </rPr>
      <t>1-02</t>
    </r>
  </si>
  <si>
    <r>
      <t>P</t>
    </r>
    <r>
      <rPr>
        <sz val="11"/>
        <rFont val="ＭＳ Ｐゴシック"/>
        <family val="3"/>
      </rPr>
      <t>BM32-01000</t>
    </r>
  </si>
  <si>
    <r>
      <t>P</t>
    </r>
    <r>
      <rPr>
        <sz val="11"/>
        <rFont val="ＭＳ Ｐゴシック"/>
        <family val="3"/>
      </rPr>
      <t>BM33-11100</t>
    </r>
  </si>
  <si>
    <r>
      <t>RX-</t>
    </r>
    <r>
      <rPr>
        <sz val="11"/>
        <rFont val="ＭＳ Ｐゴシック"/>
        <family val="3"/>
      </rPr>
      <t>8</t>
    </r>
  </si>
  <si>
    <r>
      <t>0</t>
    </r>
    <r>
      <rPr>
        <sz val="11"/>
        <rFont val="ＭＳ Ｐゴシック"/>
        <family val="3"/>
      </rPr>
      <t>3+</t>
    </r>
  </si>
  <si>
    <r>
      <t>S</t>
    </r>
    <r>
      <rPr>
        <sz val="11"/>
        <rFont val="ＭＳ Ｐゴシック"/>
        <family val="3"/>
      </rPr>
      <t>E3P</t>
    </r>
  </si>
  <si>
    <r>
      <t>F</t>
    </r>
    <r>
      <rPr>
        <sz val="11"/>
        <rFont val="ＭＳ Ｐゴシック"/>
        <family val="3"/>
      </rPr>
      <t>t</t>
    </r>
  </si>
  <si>
    <r>
      <t>P</t>
    </r>
    <r>
      <rPr>
        <sz val="11"/>
        <rFont val="ＭＳ Ｐゴシック"/>
        <family val="3"/>
      </rPr>
      <t>BM56-01000</t>
    </r>
  </si>
  <si>
    <r>
      <t>N</t>
    </r>
    <r>
      <rPr>
        <sz val="11"/>
        <rFont val="ＭＳ Ｐゴシック"/>
        <family val="3"/>
      </rPr>
      <t>B8C</t>
    </r>
  </si>
  <si>
    <r>
      <t>P</t>
    </r>
    <r>
      <rPr>
        <sz val="11"/>
        <rFont val="ＭＳ Ｐゴシック"/>
        <family val="3"/>
      </rPr>
      <t>BM40-01000</t>
    </r>
  </si>
  <si>
    <r>
      <t>LANCER E</t>
    </r>
    <r>
      <rPr>
        <sz val="11"/>
        <rFont val="ＭＳ Ｐゴシック"/>
        <family val="3"/>
      </rPr>
      <t>vo5/6</t>
    </r>
  </si>
  <si>
    <r>
      <t>P</t>
    </r>
    <r>
      <rPr>
        <sz val="11"/>
        <rFont val="ＭＳ Ｐゴシック"/>
        <family val="3"/>
      </rPr>
      <t>BR10-01000</t>
    </r>
  </si>
  <si>
    <r>
      <t>P</t>
    </r>
    <r>
      <rPr>
        <sz val="11"/>
        <rFont val="ＭＳ Ｐゴシック"/>
        <family val="3"/>
      </rPr>
      <t>BR11-01000</t>
    </r>
  </si>
  <si>
    <r>
      <t xml:space="preserve">LANCER </t>
    </r>
    <r>
      <rPr>
        <sz val="11"/>
        <rFont val="ＭＳ Ｐゴシック"/>
        <family val="3"/>
      </rPr>
      <t>Evo7/8/9</t>
    </r>
  </si>
  <si>
    <r>
      <t>0</t>
    </r>
    <r>
      <rPr>
        <sz val="11"/>
        <rFont val="ＭＳ Ｐゴシック"/>
        <family val="3"/>
      </rPr>
      <t>1+</t>
    </r>
  </si>
  <si>
    <r>
      <t>P</t>
    </r>
    <r>
      <rPr>
        <sz val="11"/>
        <rFont val="ＭＳ Ｐゴシック"/>
        <family val="3"/>
      </rPr>
      <t>BR52-01000</t>
    </r>
  </si>
  <si>
    <r>
      <t>P</t>
    </r>
    <r>
      <rPr>
        <sz val="11"/>
        <rFont val="ＭＳ Ｐゴシック"/>
        <family val="3"/>
      </rPr>
      <t>BR53-01000</t>
    </r>
  </si>
  <si>
    <r>
      <t>SKYLINE</t>
    </r>
    <r>
      <rPr>
        <sz val="11"/>
        <rFont val="ＭＳ Ｐゴシック"/>
        <family val="3"/>
      </rPr>
      <t xml:space="preserve"> GTS-T</t>
    </r>
  </si>
  <si>
    <r>
      <t>8</t>
    </r>
    <r>
      <rPr>
        <sz val="11"/>
        <rFont val="ＭＳ Ｐゴシック"/>
        <family val="3"/>
      </rPr>
      <t>9-92</t>
    </r>
  </si>
  <si>
    <r>
      <t>P</t>
    </r>
    <r>
      <rPr>
        <sz val="11"/>
        <rFont val="ＭＳ Ｐゴシック"/>
        <family val="3"/>
      </rPr>
      <t>BN15-01000</t>
    </r>
  </si>
  <si>
    <r>
      <t>9</t>
    </r>
    <r>
      <rPr>
        <sz val="11"/>
        <rFont val="ＭＳ Ｐゴシック"/>
        <family val="3"/>
      </rPr>
      <t>3-97</t>
    </r>
  </si>
  <si>
    <r>
      <t>P</t>
    </r>
    <r>
      <rPr>
        <sz val="11"/>
        <rFont val="ＭＳ Ｐゴシック"/>
        <family val="3"/>
      </rPr>
      <t>BN62-01000</t>
    </r>
  </si>
  <si>
    <r>
      <t>S</t>
    </r>
    <r>
      <rPr>
        <sz val="11"/>
        <rFont val="ＭＳ Ｐゴシック"/>
        <family val="3"/>
      </rPr>
      <t>KYLINE GT-T</t>
    </r>
  </si>
  <si>
    <r>
      <t>9</t>
    </r>
    <r>
      <rPr>
        <sz val="11"/>
        <rFont val="ＭＳ Ｐゴシック"/>
        <family val="3"/>
      </rPr>
      <t>8-01</t>
    </r>
  </si>
  <si>
    <r>
      <t>E</t>
    </r>
    <r>
      <rPr>
        <sz val="11"/>
        <rFont val="ＭＳ Ｐゴシック"/>
        <family val="3"/>
      </rPr>
      <t>R34</t>
    </r>
  </si>
  <si>
    <r>
      <t>S</t>
    </r>
    <r>
      <rPr>
        <sz val="11"/>
        <rFont val="ＭＳ Ｐゴシック"/>
        <family val="3"/>
      </rPr>
      <t>KYLINE GT-R</t>
    </r>
  </si>
  <si>
    <r>
      <t>8</t>
    </r>
    <r>
      <rPr>
        <sz val="11"/>
        <rFont val="ＭＳ Ｐゴシック"/>
        <family val="3"/>
      </rPr>
      <t>9-94</t>
    </r>
  </si>
  <si>
    <r>
      <t>B</t>
    </r>
    <r>
      <rPr>
        <sz val="11"/>
        <rFont val="ＭＳ Ｐゴシック"/>
        <family val="3"/>
      </rPr>
      <t>NR32</t>
    </r>
  </si>
  <si>
    <r>
      <t>9</t>
    </r>
    <r>
      <rPr>
        <sz val="11"/>
        <rFont val="ＭＳ Ｐゴシック"/>
        <family val="3"/>
      </rPr>
      <t>5-98</t>
    </r>
  </si>
  <si>
    <r>
      <t>B</t>
    </r>
    <r>
      <rPr>
        <sz val="11"/>
        <rFont val="ＭＳ Ｐゴシック"/>
        <family val="3"/>
      </rPr>
      <t>CNR33</t>
    </r>
  </si>
  <si>
    <r>
      <t>P</t>
    </r>
    <r>
      <rPr>
        <sz val="11"/>
        <rFont val="ＭＳ Ｐゴシック"/>
        <family val="3"/>
      </rPr>
      <t>BN68-01000</t>
    </r>
  </si>
  <si>
    <r>
      <t>2</t>
    </r>
    <r>
      <rPr>
        <sz val="11"/>
        <rFont val="ＭＳ Ｐゴシック"/>
        <family val="3"/>
      </rPr>
      <t>00SX</t>
    </r>
  </si>
  <si>
    <r>
      <t>8</t>
    </r>
    <r>
      <rPr>
        <sz val="11"/>
        <rFont val="ＭＳ Ｐゴシック"/>
        <family val="3"/>
      </rPr>
      <t>9-95</t>
    </r>
  </si>
  <si>
    <r>
      <t>S</t>
    </r>
    <r>
      <rPr>
        <sz val="11"/>
        <rFont val="ＭＳ Ｐゴシック"/>
        <family val="3"/>
      </rPr>
      <t>13</t>
    </r>
  </si>
  <si>
    <r>
      <t>P</t>
    </r>
    <r>
      <rPr>
        <sz val="11"/>
        <rFont val="ＭＳ Ｐゴシック"/>
        <family val="3"/>
      </rPr>
      <t>BN20-01000</t>
    </r>
  </si>
  <si>
    <r>
      <t>P</t>
    </r>
    <r>
      <rPr>
        <sz val="11"/>
        <rFont val="ＭＳ Ｐゴシック"/>
        <family val="3"/>
      </rPr>
      <t>BN21-11100</t>
    </r>
  </si>
  <si>
    <r>
      <t>20</t>
    </r>
    <r>
      <rPr>
        <sz val="11"/>
        <rFont val="ＭＳ Ｐゴシック"/>
        <family val="3"/>
      </rPr>
      <t>0</t>
    </r>
    <r>
      <rPr>
        <sz val="11"/>
        <rFont val="ＭＳ Ｐゴシック"/>
        <family val="3"/>
      </rPr>
      <t>SX</t>
    </r>
  </si>
  <si>
    <r>
      <t>P</t>
    </r>
    <r>
      <rPr>
        <sz val="11"/>
        <rFont val="ＭＳ Ｐゴシック"/>
        <family val="3"/>
      </rPr>
      <t>BN52-01000</t>
    </r>
  </si>
  <si>
    <r>
      <t>P</t>
    </r>
    <r>
      <rPr>
        <sz val="11"/>
        <rFont val="ＭＳ Ｐゴシック"/>
        <family val="3"/>
      </rPr>
      <t>BN53-11100</t>
    </r>
  </si>
  <si>
    <r>
      <t>200</t>
    </r>
    <r>
      <rPr>
        <sz val="11"/>
        <rFont val="ＭＳ Ｐゴシック"/>
        <family val="3"/>
      </rPr>
      <t>SX</t>
    </r>
  </si>
  <si>
    <r>
      <t>9</t>
    </r>
    <r>
      <rPr>
        <sz val="11"/>
        <rFont val="ＭＳ Ｐゴシック"/>
        <family val="3"/>
      </rPr>
      <t>9-02</t>
    </r>
  </si>
  <si>
    <r>
      <t>*</t>
    </r>
    <r>
      <rPr>
        <sz val="11"/>
        <rFont val="ＭＳ Ｐゴシック"/>
        <family val="3"/>
      </rPr>
      <t xml:space="preserve">1, </t>
    </r>
    <r>
      <rPr>
        <sz val="11"/>
        <rFont val="ＭＳ Ｐゴシック"/>
        <family val="3"/>
      </rPr>
      <t>RHD only</t>
    </r>
  </si>
  <si>
    <r>
      <t>I</t>
    </r>
    <r>
      <rPr>
        <sz val="11"/>
        <rFont val="ＭＳ Ｐゴシック"/>
        <family val="3"/>
      </rPr>
      <t>MPREZA</t>
    </r>
  </si>
  <si>
    <r>
      <t>9</t>
    </r>
    <r>
      <rPr>
        <sz val="11"/>
        <rFont val="ＭＳ Ｐゴシック"/>
        <family val="3"/>
      </rPr>
      <t>2-99</t>
    </r>
  </si>
  <si>
    <r>
      <t>P</t>
    </r>
    <r>
      <rPr>
        <sz val="11"/>
        <rFont val="ＭＳ Ｐゴシック"/>
        <family val="3"/>
      </rPr>
      <t>BS12-01000</t>
    </r>
  </si>
  <si>
    <r>
      <t>P</t>
    </r>
    <r>
      <rPr>
        <sz val="11"/>
        <rFont val="ＭＳ Ｐゴシック"/>
        <family val="3"/>
      </rPr>
      <t>BS13-11100</t>
    </r>
  </si>
  <si>
    <r>
      <t>G</t>
    </r>
    <r>
      <rPr>
        <sz val="11"/>
        <rFont val="ＭＳ Ｐゴシック"/>
        <family val="3"/>
      </rPr>
      <t>DB</t>
    </r>
  </si>
  <si>
    <r>
      <t>P</t>
    </r>
    <r>
      <rPr>
        <sz val="11"/>
        <rFont val="ＭＳ Ｐゴシック"/>
        <family val="3"/>
      </rPr>
      <t>BS60-01000</t>
    </r>
  </si>
  <si>
    <r>
      <t>P</t>
    </r>
    <r>
      <rPr>
        <sz val="11"/>
        <rFont val="ＭＳ Ｐゴシック"/>
        <family val="3"/>
      </rPr>
      <t>BS29-01000</t>
    </r>
  </si>
  <si>
    <r>
      <t>9</t>
    </r>
    <r>
      <rPr>
        <sz val="11"/>
        <rFont val="ＭＳ Ｐゴシック"/>
        <family val="3"/>
      </rPr>
      <t>5-99</t>
    </r>
  </si>
  <si>
    <r>
      <t>P</t>
    </r>
    <r>
      <rPr>
        <sz val="11"/>
        <rFont val="ＭＳ Ｐゴシック"/>
        <family val="3"/>
      </rPr>
      <t>BT90-01000</t>
    </r>
  </si>
  <si>
    <r>
      <t>8</t>
    </r>
    <r>
      <rPr>
        <sz val="11"/>
        <rFont val="ＭＳ Ｐゴシック"/>
        <family val="3"/>
      </rPr>
      <t>9-98</t>
    </r>
  </si>
  <si>
    <r>
      <t>P</t>
    </r>
    <r>
      <rPr>
        <sz val="11"/>
        <rFont val="ＭＳ Ｐゴシック"/>
        <family val="3"/>
      </rPr>
      <t>BT05-01000</t>
    </r>
  </si>
  <si>
    <r>
      <t>9</t>
    </r>
    <r>
      <rPr>
        <sz val="11"/>
        <rFont val="ＭＳ Ｐゴシック"/>
        <family val="3"/>
      </rPr>
      <t>3-01</t>
    </r>
  </si>
  <si>
    <r>
      <t>P</t>
    </r>
    <r>
      <rPr>
        <sz val="11"/>
        <rFont val="ＭＳ Ｐゴシック"/>
        <family val="3"/>
      </rPr>
      <t>BT60-01000</t>
    </r>
  </si>
  <si>
    <r>
      <t>P</t>
    </r>
    <r>
      <rPr>
        <sz val="11"/>
        <rFont val="ＭＳ Ｐゴシック"/>
        <family val="3"/>
      </rPr>
      <t>BT61-01000</t>
    </r>
  </si>
  <si>
    <r>
      <t>*</t>
    </r>
    <r>
      <rPr>
        <sz val="11"/>
        <rFont val="ＭＳ Ｐゴシック"/>
        <family val="3"/>
      </rPr>
      <t>1; Only spcial order from JAPAN</t>
    </r>
  </si>
  <si>
    <r>
      <t>392 (</t>
    </r>
    <r>
      <rPr>
        <sz val="11"/>
        <rFont val="ＭＳ Ｐゴシック"/>
        <family val="3"/>
      </rPr>
      <t>7.0)</t>
    </r>
  </si>
  <si>
    <r>
      <t>448 (</t>
    </r>
    <r>
      <rPr>
        <sz val="11"/>
        <rFont val="ＭＳ Ｐゴシック"/>
        <family val="3"/>
      </rPr>
      <t>8.0)</t>
    </r>
  </si>
  <si>
    <r>
      <t>504 (</t>
    </r>
    <r>
      <rPr>
        <sz val="11"/>
        <rFont val="ＭＳ Ｐゴシック"/>
        <family val="3"/>
      </rPr>
      <t>9.0)</t>
    </r>
  </si>
  <si>
    <r>
      <t xml:space="preserve">560 </t>
    </r>
    <r>
      <rPr>
        <sz val="11"/>
        <rFont val="ＭＳ Ｐゴシック"/>
        <family val="3"/>
      </rPr>
      <t>(10.0)</t>
    </r>
  </si>
  <si>
    <r>
      <t>S</t>
    </r>
    <r>
      <rPr>
        <sz val="11"/>
        <rFont val="ＭＳ Ｐゴシック"/>
        <family val="3"/>
      </rPr>
      <t>V100-01225</t>
    </r>
  </si>
  <si>
    <r>
      <t>S</t>
    </r>
    <r>
      <rPr>
        <sz val="11"/>
        <rFont val="ＭＳ Ｐゴシック"/>
        <family val="3"/>
      </rPr>
      <t>Y100-01225</t>
    </r>
  </si>
  <si>
    <r>
      <t>672 (</t>
    </r>
    <r>
      <rPr>
        <sz val="11"/>
        <rFont val="ＭＳ Ｐゴシック"/>
        <family val="3"/>
      </rPr>
      <t>12.0)</t>
    </r>
  </si>
  <si>
    <r>
      <t>784 (</t>
    </r>
    <r>
      <rPr>
        <sz val="11"/>
        <rFont val="ＭＳ Ｐゴシック"/>
        <family val="3"/>
      </rPr>
      <t>14.0)</t>
    </r>
  </si>
  <si>
    <r>
      <t>896 (</t>
    </r>
    <r>
      <rPr>
        <sz val="11"/>
        <rFont val="ＭＳ Ｐゴシック"/>
        <family val="3"/>
      </rPr>
      <t>16.0)</t>
    </r>
  </si>
  <si>
    <r>
      <t>1008 (</t>
    </r>
    <r>
      <rPr>
        <sz val="11"/>
        <rFont val="ＭＳ Ｐゴシック"/>
        <family val="3"/>
      </rPr>
      <t>18.0)</t>
    </r>
  </si>
  <si>
    <t>200mm x 135mm</t>
  </si>
  <si>
    <t>TN001-010-M</t>
  </si>
  <si>
    <t>DAMPACHI Sticker S</t>
  </si>
  <si>
    <t>100mm x 65mm</t>
  </si>
  <si>
    <t>TN001-010-SP</t>
  </si>
  <si>
    <t>High Performance Sticker GB</t>
  </si>
  <si>
    <t>700mm×220mm</t>
  </si>
  <si>
    <t>TN001-011-GB</t>
  </si>
  <si>
    <t>High Performance Sticker GW</t>
  </si>
  <si>
    <t>TN001-011-GW</t>
  </si>
  <si>
    <t>Sticker Seat</t>
  </si>
  <si>
    <t>297mm×210mm</t>
  </si>
  <si>
    <t>TN001-013-1P</t>
  </si>
  <si>
    <t>TEIN SPORTS Ｉron-on Emblem S</t>
  </si>
  <si>
    <t>150mm x 40mm</t>
  </si>
  <si>
    <t>TN002-002</t>
  </si>
  <si>
    <t>TEIN SPORTS Ｉron-on Emblem L</t>
  </si>
  <si>
    <t>315mm x 105mm</t>
  </si>
  <si>
    <t>TN002-003</t>
  </si>
  <si>
    <t>DAMPACHI Ｉron-on Emblem</t>
  </si>
  <si>
    <t>58mm x 94mm</t>
  </si>
  <si>
    <t>TN002-005</t>
  </si>
  <si>
    <t>S-TECH Keychain</t>
  </si>
  <si>
    <t>TN016-006</t>
  </si>
  <si>
    <t>HIGH.TECH Keychain</t>
  </si>
  <si>
    <t>TN016-007</t>
  </si>
  <si>
    <t>Damper Keychain</t>
  </si>
  <si>
    <t>TN016-008</t>
  </si>
  <si>
    <t>DAMPACHI  Keychain</t>
  </si>
  <si>
    <t>TN016-005</t>
  </si>
  <si>
    <t>Phone strap with DAMPACHI</t>
  </si>
  <si>
    <t>TN017-003</t>
  </si>
  <si>
    <t>Neck strap</t>
  </si>
  <si>
    <t>TN022-001</t>
  </si>
  <si>
    <t>DAMPACHI Doll</t>
  </si>
  <si>
    <t>Height　About　250mm</t>
  </si>
  <si>
    <t>TN020-001</t>
  </si>
  <si>
    <t>Parasol</t>
  </si>
  <si>
    <t>TN021-001</t>
  </si>
  <si>
    <t>TEIN T-Shirt Black</t>
  </si>
  <si>
    <t>M</t>
  </si>
  <si>
    <t>TN004-006M</t>
  </si>
  <si>
    <t>L</t>
  </si>
  <si>
    <t>TN004-006L</t>
  </si>
  <si>
    <t>XL</t>
  </si>
  <si>
    <t>TN004-006XL</t>
  </si>
  <si>
    <t>TEIN Zip-up Jacket</t>
  </si>
  <si>
    <t>TN008-002M</t>
  </si>
  <si>
    <t>TN008-002L</t>
  </si>
  <si>
    <t>LL</t>
  </si>
  <si>
    <t>TN008-002LL</t>
  </si>
  <si>
    <t>TEIN STAFF COAT</t>
  </si>
  <si>
    <t>TN008-003M</t>
  </si>
  <si>
    <t>TN008-003L</t>
  </si>
  <si>
    <t>TN008-003LL</t>
  </si>
  <si>
    <t>Work Wear</t>
  </si>
  <si>
    <t>S</t>
  </si>
  <si>
    <t>TN009-001S</t>
  </si>
  <si>
    <t>TN009-001M</t>
  </si>
  <si>
    <t>TN009-001L</t>
  </si>
  <si>
    <t>TN009-001LL</t>
  </si>
  <si>
    <t>TN009-001XL</t>
  </si>
  <si>
    <t>Work Wear for Summer</t>
  </si>
  <si>
    <t>GREY</t>
  </si>
  <si>
    <t>TN009-002M</t>
  </si>
  <si>
    <t>TN009-002L</t>
  </si>
  <si>
    <t>TN009-002LL</t>
  </si>
  <si>
    <t>TN009-002XL</t>
  </si>
  <si>
    <t>TEIN MECHANIC GLOVE</t>
  </si>
  <si>
    <t>SILENCER RUBBER</t>
  </si>
  <si>
    <t>Size</t>
  </si>
  <si>
    <t>Diameter</t>
  </si>
  <si>
    <t>φ60～90</t>
  </si>
  <si>
    <t>SPR02-H2186</t>
  </si>
  <si>
    <t>φ90～130</t>
  </si>
  <si>
    <t>SPR02-G1497</t>
  </si>
  <si>
    <t>φ130～</t>
  </si>
  <si>
    <t>SPR02-H2187</t>
  </si>
  <si>
    <t>ADJUST WRENCH</t>
  </si>
  <si>
    <t>DF Control Unit II Ver.2.0</t>
  </si>
  <si>
    <t>DF05002</t>
  </si>
  <si>
    <t>DF Link Display</t>
  </si>
  <si>
    <t>DF05101</t>
  </si>
  <si>
    <t>DF Indicator</t>
  </si>
  <si>
    <t>DF01801</t>
  </si>
  <si>
    <t>DF IndicatorII</t>
  </si>
  <si>
    <t>DF05801</t>
  </si>
  <si>
    <t>DF Meter Visor 60</t>
  </si>
  <si>
    <t>DF05201</t>
  </si>
  <si>
    <t>DF Fitting Kit</t>
  </si>
  <si>
    <t>DF05301</t>
  </si>
  <si>
    <t>Defi Link Meter BF series</t>
  </si>
  <si>
    <t>Series</t>
  </si>
  <si>
    <t>Color</t>
  </si>
  <si>
    <t>Type</t>
  </si>
  <si>
    <t>BF</t>
  </si>
  <si>
    <t>White</t>
  </si>
  <si>
    <t>DF04301</t>
  </si>
  <si>
    <t>Oil Press.</t>
  </si>
  <si>
    <t>DF04401</t>
  </si>
  <si>
    <t>Fuel Press.</t>
  </si>
  <si>
    <t>DF04501</t>
  </si>
  <si>
    <t>Oil Temp.</t>
  </si>
  <si>
    <t>DF04601</t>
  </si>
  <si>
    <t>Water Temp.</t>
  </si>
  <si>
    <t>DF04701</t>
  </si>
  <si>
    <t>Exhaust Temp.</t>
  </si>
  <si>
    <t>DF04801</t>
  </si>
  <si>
    <t>ManifoldPress</t>
  </si>
  <si>
    <t>DF04901</t>
  </si>
  <si>
    <t>Amber Red</t>
  </si>
  <si>
    <t>DF04302</t>
  </si>
  <si>
    <t>DF04402</t>
  </si>
  <si>
    <t>DF04502</t>
  </si>
  <si>
    <t>DF04602</t>
  </si>
  <si>
    <t>DF04702</t>
  </si>
  <si>
    <t>DF04802</t>
  </si>
  <si>
    <t>DF04902</t>
  </si>
  <si>
    <t>DF04305</t>
  </si>
  <si>
    <t>DF04405</t>
  </si>
  <si>
    <t>DF04505</t>
  </si>
  <si>
    <t>DF04605</t>
  </si>
  <si>
    <t>DF04705</t>
  </si>
  <si>
    <t>DF04805</t>
  </si>
  <si>
    <t>DF04905</t>
  </si>
  <si>
    <t>Black</t>
  </si>
  <si>
    <r>
      <t>P</t>
    </r>
    <r>
      <rPr>
        <sz val="11"/>
        <rFont val="ＭＳ Ｐゴシック"/>
        <family val="3"/>
      </rPr>
      <t>ORSCHE</t>
    </r>
  </si>
  <si>
    <r>
      <t>9</t>
    </r>
    <r>
      <rPr>
        <sz val="11"/>
        <rFont val="ＭＳ Ｐゴシック"/>
        <family val="3"/>
      </rPr>
      <t>11 GT3</t>
    </r>
  </si>
  <si>
    <t>DSS78-81LS1</t>
  </si>
  <si>
    <r>
      <t>9</t>
    </r>
    <r>
      <rPr>
        <sz val="11"/>
        <rFont val="ＭＳ Ｐゴシック"/>
        <family val="3"/>
      </rPr>
      <t>96-Ft</t>
    </r>
  </si>
  <si>
    <r>
      <t>9</t>
    </r>
    <r>
      <rPr>
        <sz val="11"/>
        <rFont val="ＭＳ Ｐゴシック"/>
        <family val="3"/>
      </rPr>
      <t>96-Rr</t>
    </r>
  </si>
  <si>
    <r>
      <t>F</t>
    </r>
    <r>
      <rPr>
        <sz val="11"/>
        <rFont val="ＭＳ Ｐゴシック"/>
        <family val="3"/>
      </rPr>
      <t>ull length adjustment, *1</t>
    </r>
  </si>
  <si>
    <r>
      <t>incl Type R</t>
    </r>
    <r>
      <rPr>
        <sz val="11"/>
        <rFont val="ＭＳ Ｐゴシック"/>
        <family val="3"/>
      </rPr>
      <t>, *1</t>
    </r>
  </si>
  <si>
    <r>
      <t>I</t>
    </r>
    <r>
      <rPr>
        <sz val="11"/>
        <rFont val="ＭＳ Ｐゴシック"/>
        <family val="3"/>
      </rPr>
      <t>NTEGRA</t>
    </r>
  </si>
  <si>
    <r>
      <t>0</t>
    </r>
    <r>
      <rPr>
        <sz val="11"/>
        <rFont val="ＭＳ Ｐゴシック"/>
        <family val="3"/>
      </rPr>
      <t>2+</t>
    </r>
  </si>
  <si>
    <r>
      <t>D</t>
    </r>
    <r>
      <rPr>
        <sz val="11"/>
        <rFont val="ＭＳ Ｐゴシック"/>
        <family val="3"/>
      </rPr>
      <t>C5</t>
    </r>
  </si>
  <si>
    <r>
      <t>Type R</t>
    </r>
    <r>
      <rPr>
        <sz val="11"/>
        <rFont val="ＭＳ Ｐゴシック"/>
        <family val="3"/>
      </rPr>
      <t>, *1</t>
    </r>
  </si>
  <si>
    <r>
      <t>D</t>
    </r>
    <r>
      <rPr>
        <sz val="11"/>
        <rFont val="ＭＳ Ｐゴシック"/>
        <family val="3"/>
      </rPr>
      <t>SA02-W1LS2</t>
    </r>
  </si>
  <si>
    <r>
      <t>*</t>
    </r>
    <r>
      <rPr>
        <sz val="11"/>
        <rFont val="ＭＳ Ｐゴシック"/>
        <family val="3"/>
      </rPr>
      <t>1</t>
    </r>
  </si>
  <si>
    <r>
      <t xml:space="preserve">WRX, </t>
    </r>
    <r>
      <rPr>
        <sz val="11"/>
        <rFont val="ＭＳ Ｐゴシック"/>
        <family val="3"/>
      </rPr>
      <t>i</t>
    </r>
    <r>
      <rPr>
        <sz val="11"/>
        <rFont val="ＭＳ Ｐゴシック"/>
        <family val="3"/>
      </rPr>
      <t>ncl STi/2dr.coupe, *1</t>
    </r>
  </si>
  <si>
    <r>
      <t xml:space="preserve">WRX, </t>
    </r>
    <r>
      <rPr>
        <sz val="11"/>
        <rFont val="ＭＳ Ｐゴシック"/>
        <family val="3"/>
      </rPr>
      <t>incl S</t>
    </r>
    <r>
      <rPr>
        <sz val="11"/>
        <rFont val="ＭＳ Ｐゴシック"/>
        <family val="3"/>
      </rPr>
      <t>T</t>
    </r>
    <r>
      <rPr>
        <sz val="11"/>
        <rFont val="ＭＳ Ｐゴシック"/>
        <family val="3"/>
      </rPr>
      <t>i</t>
    </r>
    <r>
      <rPr>
        <sz val="11"/>
        <rFont val="ＭＳ Ｐゴシック"/>
        <family val="3"/>
      </rPr>
      <t>, Wheel P.C.D 100mm model only, *1</t>
    </r>
  </si>
  <si>
    <t>SY080-01225</t>
  </si>
  <si>
    <t>SC080-01250</t>
  </si>
  <si>
    <t>4.4(111)</t>
  </si>
  <si>
    <t>5.0(127)</t>
  </si>
  <si>
    <t>5.6(143)</t>
  </si>
  <si>
    <t>6.1(156)</t>
  </si>
  <si>
    <t>3.5(90)</t>
  </si>
  <si>
    <t>4.0(103)</t>
  </si>
  <si>
    <t>5.7(146)</t>
  </si>
  <si>
    <t>SQ090-01175</t>
  </si>
  <si>
    <t>SL090-01200</t>
  </si>
  <si>
    <t>SV090-01225</t>
  </si>
  <si>
    <t>SM090-01250</t>
  </si>
  <si>
    <t>SA090-01150</t>
  </si>
  <si>
    <t>SW090-01175</t>
  </si>
  <si>
    <t>SB090-01200</t>
  </si>
  <si>
    <t>SC090-01250</t>
  </si>
  <si>
    <t>3.9(99)</t>
  </si>
  <si>
    <t>4.8(122)</t>
  </si>
  <si>
    <t>5.6(141)</t>
  </si>
  <si>
    <t>3.5(88)</t>
  </si>
  <si>
    <t>3.9(98)</t>
  </si>
  <si>
    <t>4.6(118)</t>
  </si>
  <si>
    <t>SQ100-01175</t>
  </si>
  <si>
    <t>SL100-01200</t>
  </si>
  <si>
    <t>SM100-01250</t>
  </si>
  <si>
    <t>SA100-01150</t>
  </si>
  <si>
    <t>SW100-01175</t>
  </si>
  <si>
    <t>SB100-01200</t>
  </si>
  <si>
    <t>SC100-01250</t>
  </si>
  <si>
    <t>4.4(113)</t>
  </si>
  <si>
    <t>3.3(85)</t>
  </si>
  <si>
    <t>3.9(100)</t>
  </si>
  <si>
    <t>4.7(120)</t>
  </si>
  <si>
    <t>SQ120-01175</t>
  </si>
  <si>
    <t>SL120-01200</t>
  </si>
  <si>
    <t>SM120-01250</t>
  </si>
  <si>
    <t>SA120-01150</t>
  </si>
  <si>
    <t>SW120-01175</t>
  </si>
  <si>
    <t>SB120-01200</t>
  </si>
  <si>
    <r>
      <t xml:space="preserve">Type 3 model only, </t>
    </r>
    <r>
      <rPr>
        <sz val="11"/>
        <rFont val="ＭＳ Ｐゴシック"/>
        <family val="3"/>
      </rPr>
      <t>Turbo</t>
    </r>
  </si>
  <si>
    <r>
      <t>1</t>
    </r>
    <r>
      <rPr>
        <sz val="11"/>
        <rFont val="ＭＳ Ｐゴシック"/>
        <family val="3"/>
      </rPr>
      <t>.6/2.0 VTEC, excl Diesel/Type R</t>
    </r>
  </si>
  <si>
    <t>SKC40-S1B00</t>
  </si>
  <si>
    <r>
      <t>9</t>
    </r>
    <r>
      <rPr>
        <sz val="11"/>
        <rFont val="ＭＳ Ｐゴシック"/>
        <family val="3"/>
      </rPr>
      <t>5-97</t>
    </r>
  </si>
  <si>
    <r>
      <t>F</t>
    </r>
    <r>
      <rPr>
        <sz val="11"/>
        <rFont val="ＭＳ Ｐゴシック"/>
        <family val="3"/>
      </rPr>
      <t>t small spring top</t>
    </r>
  </si>
  <si>
    <r>
      <t>G</t>
    </r>
    <r>
      <rPr>
        <sz val="11"/>
        <rFont val="ＭＳ Ｐゴシック"/>
        <family val="3"/>
      </rPr>
      <t>OLF4/BORA</t>
    </r>
  </si>
  <si>
    <r>
      <t>1</t>
    </r>
    <r>
      <rPr>
        <sz val="11"/>
        <rFont val="ＭＳ Ｐゴシック"/>
        <family val="3"/>
      </rPr>
      <t>JX/1MX</t>
    </r>
  </si>
  <si>
    <r>
      <t>G</t>
    </r>
    <r>
      <rPr>
        <sz val="11"/>
        <rFont val="ＭＳ Ｐゴシック"/>
        <family val="3"/>
      </rPr>
      <t>OLF4</t>
    </r>
  </si>
  <si>
    <r>
      <t>0</t>
    </r>
    <r>
      <rPr>
        <sz val="11"/>
        <rFont val="ＭＳ Ｐゴシック"/>
        <family val="3"/>
      </rPr>
      <t>3-05</t>
    </r>
  </si>
  <si>
    <r>
      <t>R</t>
    </r>
    <r>
      <rPr>
        <sz val="11"/>
        <rFont val="ＭＳ Ｐゴシック"/>
        <family val="3"/>
      </rPr>
      <t>32</t>
    </r>
  </si>
  <si>
    <r>
      <t>*</t>
    </r>
    <r>
      <rPr>
        <sz val="11"/>
        <rFont val="ＭＳ Ｐゴシック"/>
        <family val="3"/>
      </rPr>
      <t xml:space="preserve">2 </t>
    </r>
    <r>
      <rPr>
        <sz val="11"/>
        <rFont val="ＭＳ Ｐゴシック"/>
        <family val="3"/>
      </rPr>
      <t>When using OEM Size Rim &amp; Tire,A Minimum of 5mm Spacer Must be Used.</t>
    </r>
  </si>
  <si>
    <r>
      <t>0</t>
    </r>
    <r>
      <rPr>
        <sz val="11"/>
        <rFont val="ＭＳ Ｐゴシック"/>
        <family val="3"/>
      </rPr>
      <t>2-05</t>
    </r>
  </si>
  <si>
    <r>
      <t>9</t>
    </r>
    <r>
      <rPr>
        <sz val="11"/>
        <rFont val="ＭＳ Ｐゴシック"/>
        <family val="3"/>
      </rPr>
      <t>9-06</t>
    </r>
  </si>
  <si>
    <r>
      <t>0</t>
    </r>
    <r>
      <rPr>
        <sz val="11"/>
        <rFont val="ＭＳ Ｐゴシック"/>
        <family val="3"/>
      </rPr>
      <t>2-07</t>
    </r>
  </si>
  <si>
    <r>
      <t>Z</t>
    </r>
    <r>
      <rPr>
        <sz val="11"/>
        <rFont val="ＭＳ Ｐゴシック"/>
        <family val="3"/>
      </rPr>
      <t>37A</t>
    </r>
  </si>
  <si>
    <r>
      <t>F</t>
    </r>
    <r>
      <rPr>
        <sz val="11"/>
        <rFont val="ＭＳ Ｐゴシック"/>
        <family val="3"/>
      </rPr>
      <t>N2</t>
    </r>
  </si>
  <si>
    <t>IS</t>
  </si>
  <si>
    <t>SuperStreet(M)</t>
  </si>
  <si>
    <t>R/U</t>
  </si>
  <si>
    <t>GSH08-B1SS3</t>
  </si>
  <si>
    <t>QSA36-BVSS3</t>
  </si>
  <si>
    <t>●</t>
  </si>
  <si>
    <t>P/U</t>
  </si>
  <si>
    <t>GSA02-B1SS4</t>
  </si>
  <si>
    <t>GSH58-B1SS3</t>
  </si>
  <si>
    <t>GST76-B1SS3</t>
  </si>
  <si>
    <t>GSY20-B1SS3</t>
  </si>
  <si>
    <t>GSM40-B1SS3</t>
  </si>
  <si>
    <t>GSM00-B1SS4</t>
  </si>
  <si>
    <t>Need to modify Bonnet Insulator, Can not use Rr speaker and OEM strut bar.</t>
  </si>
  <si>
    <t>QSM32-BVSS3</t>
  </si>
  <si>
    <t>GSM56-B1SS3</t>
  </si>
  <si>
    <t>GSR56-B1SS3</t>
  </si>
  <si>
    <t>GSR34-B1SS4</t>
  </si>
  <si>
    <t>QSR10-BVSS4</t>
  </si>
  <si>
    <t>GSN52-B1SS4</t>
  </si>
  <si>
    <t>GSN22-B1SS3</t>
  </si>
  <si>
    <t>exc Cabrio</t>
  </si>
  <si>
    <t>QSN00-BVSS4</t>
  </si>
  <si>
    <t>GSN18-B1SS3</t>
  </si>
  <si>
    <t>GSN62-B1SS3</t>
  </si>
  <si>
    <t>GSN14-B1SS3</t>
  </si>
  <si>
    <t>QSN68-BVSS3</t>
  </si>
  <si>
    <t>GSN48-B1SS3</t>
  </si>
  <si>
    <t>QSS12-BVSS4</t>
  </si>
  <si>
    <t>QSS28-BVSS4</t>
  </si>
  <si>
    <t>ST185</t>
  </si>
  <si>
    <t>exc SuperStrut type suspension</t>
  </si>
  <si>
    <t>GST86-B1SS4</t>
  </si>
  <si>
    <t>GSY24-B1SS4</t>
  </si>
  <si>
    <t>GST90-B1SS4</t>
  </si>
  <si>
    <t>GST38-B1SS3</t>
  </si>
  <si>
    <t>EUR</t>
  </si>
  <si>
    <t>Need to omit OEM strut bar</t>
  </si>
  <si>
    <t>Need to modify Rr strut bar</t>
  </si>
  <si>
    <t>Super Drift</t>
  </si>
  <si>
    <t>GSM32-D1SS1</t>
  </si>
  <si>
    <t>QSN20-DVSS1</t>
  </si>
  <si>
    <t>QSN66-DVSS1</t>
  </si>
  <si>
    <t>GSN52-D1SS1</t>
  </si>
  <si>
    <t>GSP24-D1AS1</t>
  </si>
  <si>
    <t>GSN18-D1SS1</t>
  </si>
  <si>
    <t>GSN64-D1SS1</t>
  </si>
  <si>
    <t>GSN62-D1SS1</t>
  </si>
  <si>
    <t>GST60-D1SS1</t>
  </si>
  <si>
    <t/>
  </si>
  <si>
    <t>ALFA ROMEO</t>
  </si>
  <si>
    <t>96+</t>
  </si>
  <si>
    <t>exc GTA</t>
  </si>
  <si>
    <t>A4</t>
  </si>
  <si>
    <t>A4 Quattro</t>
  </si>
  <si>
    <t>TT</t>
  </si>
  <si>
    <t>99-06</t>
  </si>
  <si>
    <t>TT Quattro</t>
  </si>
  <si>
    <t>07+</t>
  </si>
  <si>
    <t>91-99</t>
  </si>
  <si>
    <t>E36</t>
  </si>
  <si>
    <t>M3</t>
  </si>
  <si>
    <t>00-05</t>
  </si>
  <si>
    <t>E90</t>
  </si>
  <si>
    <t>Z4</t>
  </si>
  <si>
    <t>After MAR/02 model only</t>
  </si>
  <si>
    <t>MERCEDES BENZ</t>
  </si>
  <si>
    <t>C class</t>
  </si>
  <si>
    <t>W203</t>
  </si>
  <si>
    <t>08+</t>
  </si>
  <si>
    <t>PEUGEOT</t>
  </si>
  <si>
    <t>GOLF4</t>
  </si>
  <si>
    <t>exc AWD, Wagon</t>
  </si>
  <si>
    <t>New Beetle</t>
  </si>
  <si>
    <t>98+</t>
  </si>
  <si>
    <t>9C</t>
  </si>
  <si>
    <t>GSA26-F1SS1</t>
  </si>
  <si>
    <t>GSA42-F1SS1</t>
  </si>
  <si>
    <t>GSH48-F1SS1</t>
  </si>
  <si>
    <t>GSH00-F1SS1</t>
  </si>
  <si>
    <r>
      <t>0</t>
    </r>
    <r>
      <rPr>
        <sz val="11"/>
        <rFont val="ＭＳ Ｐゴシック"/>
        <family val="3"/>
      </rPr>
      <t>2+</t>
    </r>
  </si>
  <si>
    <t>GSA02-F1SS1</t>
  </si>
  <si>
    <t>GSH14-F1SS1</t>
  </si>
  <si>
    <t>GSH64-F1SS1</t>
  </si>
  <si>
    <t>GSY20-F1SS1</t>
  </si>
  <si>
    <t>Need to move A/C pipe position and modify back interior</t>
  </si>
  <si>
    <t>GSM38-F1SS1</t>
  </si>
  <si>
    <t>Need to move spare tyre</t>
  </si>
  <si>
    <t>GSM40-F1SS1</t>
  </si>
  <si>
    <t>GSM74-F1SS1</t>
  </si>
  <si>
    <t>GSM00-F1SS1</t>
  </si>
  <si>
    <t>GSM32-F1SS1</t>
  </si>
  <si>
    <t>GSM56-F1SS4</t>
  </si>
  <si>
    <t>GSR00-F1SS1</t>
  </si>
  <si>
    <t>GSR34-F1SS1</t>
  </si>
  <si>
    <t>GSR10-F1SS1</t>
  </si>
  <si>
    <t>GSN20-F1SS1</t>
  </si>
  <si>
    <t>GSN66-F1SS1</t>
  </si>
  <si>
    <t>GSN52-F1SS1</t>
  </si>
  <si>
    <t>GSN22-F1SS1</t>
  </si>
  <si>
    <t>Need to move Ft left fuel line, and modify back interior</t>
  </si>
  <si>
    <t>GSN18-F1SS1</t>
  </si>
  <si>
    <t>GSN64-F1SS1</t>
  </si>
  <si>
    <t>GSN62-F1SS1</t>
  </si>
  <si>
    <t>GSP74-F1SS1</t>
  </si>
  <si>
    <t>GSN48-F1SS1</t>
  </si>
  <si>
    <t>GSS12-F1SS1</t>
  </si>
  <si>
    <t>GSS64-F1SS1</t>
  </si>
  <si>
    <t>GSY28-F1SS1</t>
  </si>
  <si>
    <t>GST04-F1SS1</t>
  </si>
  <si>
    <t>exc same 89-91 model</t>
  </si>
  <si>
    <t>GSY24-F1SS1</t>
  </si>
  <si>
    <t>GST90-F1SS1</t>
  </si>
  <si>
    <t>GST38-F1SS1</t>
  </si>
  <si>
    <t>GST60-F1SS1</t>
  </si>
  <si>
    <t>Super Racing</t>
  </si>
  <si>
    <t>DSH00-81LS1</t>
  </si>
  <si>
    <t>EDK05-12120 (R)/(C)</t>
  </si>
  <si>
    <t>Direct Fit</t>
  </si>
  <si>
    <t>DSH48-81LS1</t>
  </si>
  <si>
    <t>DSH64-81LS1</t>
  </si>
  <si>
    <t>DSM32-81LS1</t>
  </si>
  <si>
    <t>DSR52-81LS1</t>
  </si>
  <si>
    <t>EDK05-12120 (R)/EDK05-12140 (C)</t>
  </si>
  <si>
    <t>DSP24-81NS1</t>
  </si>
  <si>
    <t>DSN68-81LS1</t>
  </si>
  <si>
    <t>DSN48-81LS1</t>
  </si>
  <si>
    <t>DSS28-81LS1</t>
  </si>
  <si>
    <t>EDK05-12120 (R)/EDK05-14140 (C)</t>
  </si>
  <si>
    <t>DSS64-81LS1</t>
  </si>
  <si>
    <t>(R) : Rebound side</t>
  </si>
  <si>
    <t>(C) : Compression side</t>
  </si>
  <si>
    <t>N1</t>
  </si>
  <si>
    <t>Steel</t>
  </si>
  <si>
    <t>NSX</t>
  </si>
  <si>
    <t>90+</t>
  </si>
  <si>
    <t>DSA56-J1MN2</t>
  </si>
  <si>
    <t>DSH64-J1MN2</t>
  </si>
  <si>
    <t>IS200</t>
  </si>
  <si>
    <t>DSM32-J1MN2</t>
  </si>
  <si>
    <t>Aluminum</t>
  </si>
  <si>
    <t>DSG92-E1MN2</t>
  </si>
  <si>
    <t>HT</t>
  </si>
  <si>
    <t>DSH00-V1LS2</t>
  </si>
  <si>
    <t>DSH48-V1LS2</t>
  </si>
  <si>
    <t>DSM32-V1LS2</t>
  </si>
  <si>
    <t>DSR10-V1LS2</t>
  </si>
  <si>
    <t>LANCER Evo7/8</t>
  </si>
  <si>
    <t>DSR52-V1LS2</t>
  </si>
  <si>
    <t>IMPREZA WRX</t>
  </si>
  <si>
    <t>*2: with Pillow Ball Upper Mount</t>
  </si>
  <si>
    <t>HG</t>
  </si>
  <si>
    <t>DSH00-W1LS2</t>
  </si>
  <si>
    <t>DSR10-W1LS2</t>
  </si>
  <si>
    <t>DSR52-W1LS2</t>
  </si>
  <si>
    <t>DSS12-W1LS2</t>
  </si>
  <si>
    <t>DSS28-W1LS2</t>
  </si>
  <si>
    <t>*2: Need to purchase 00-02 Rr OEM Upper Mount</t>
  </si>
  <si>
    <t>Tie Rod</t>
  </si>
  <si>
    <t>TRS01-N2010</t>
  </si>
  <si>
    <t>Tie Rod End</t>
  </si>
  <si>
    <t>TRS01-N2020</t>
  </si>
  <si>
    <t>Makes</t>
  </si>
  <si>
    <t>MODEL</t>
  </si>
  <si>
    <t>Chassi Code</t>
  </si>
  <si>
    <r>
      <t>M</t>
    </r>
    <r>
      <rPr>
        <sz val="11"/>
        <rFont val="ＭＳ Ｐゴシック"/>
        <family val="3"/>
      </rPr>
      <t>INI</t>
    </r>
  </si>
  <si>
    <t>Pillow Tension Rod</t>
  </si>
  <si>
    <t>PTN20-11S00</t>
  </si>
  <si>
    <t>PTN64-11S00</t>
  </si>
  <si>
    <t>SILVIA</t>
  </si>
  <si>
    <t>90-96</t>
  </si>
  <si>
    <t>SKYLINE</t>
  </si>
  <si>
    <t>89-93</t>
  </si>
  <si>
    <t>94-98</t>
  </si>
  <si>
    <t>99-01</t>
  </si>
  <si>
    <t>PTN14-11S00</t>
  </si>
  <si>
    <t>83-87</t>
  </si>
  <si>
    <t>AE86</t>
  </si>
  <si>
    <t>PTT30-11F00</t>
  </si>
  <si>
    <t>85-89</t>
  </si>
  <si>
    <t>AW11</t>
  </si>
  <si>
    <t>PTT06-11F00</t>
  </si>
  <si>
    <t>PTT04-11F00</t>
  </si>
  <si>
    <t>EDFC</t>
  </si>
  <si>
    <r>
      <t>LANCER Evo7/8</t>
    </r>
    <r>
      <rPr>
        <sz val="11"/>
        <rFont val="ＭＳ Ｐゴシック"/>
        <family val="3"/>
      </rPr>
      <t>/9</t>
    </r>
  </si>
  <si>
    <t>EDFC KIT M10-M10</t>
  </si>
  <si>
    <t>-</t>
  </si>
  <si>
    <t>←</t>
  </si>
  <si>
    <t>EDKV1-10100</t>
  </si>
  <si>
    <t>EDFC KIT M10-M12</t>
  </si>
  <si>
    <t>EDKV1-10120</t>
  </si>
  <si>
    <t>EDFC KIT M10-M14</t>
  </si>
  <si>
    <t>EDKV1-10140</t>
  </si>
  <si>
    <t>EDFC KIT M12-M12</t>
  </si>
  <si>
    <t>EDKV1-12120</t>
  </si>
  <si>
    <t>EDFC KIT M12-M14</t>
  </si>
  <si>
    <t>EDKV1-12140</t>
  </si>
  <si>
    <t>EDFC KIT M14-M14</t>
  </si>
  <si>
    <t>EDKV1-14140</t>
  </si>
  <si>
    <t>EDKV3-12140</t>
  </si>
  <si>
    <t>EDKV3-14140</t>
  </si>
  <si>
    <r>
      <t>P</t>
    </r>
    <r>
      <rPr>
        <sz val="11"/>
        <rFont val="ＭＳ Ｐゴシック"/>
        <family val="3"/>
      </rPr>
      <t>DF00803H</t>
    </r>
  </si>
  <si>
    <r>
      <t>P</t>
    </r>
    <r>
      <rPr>
        <sz val="11"/>
        <rFont val="ＭＳ Ｐゴシック"/>
        <family val="3"/>
      </rPr>
      <t>DF00904H</t>
    </r>
  </si>
  <si>
    <r>
      <t>P</t>
    </r>
    <r>
      <rPr>
        <sz val="11"/>
        <rFont val="ＭＳ Ｐゴシック"/>
        <family val="3"/>
      </rPr>
      <t>DF01003H</t>
    </r>
  </si>
  <si>
    <r>
      <t>P</t>
    </r>
    <r>
      <rPr>
        <sz val="11"/>
        <rFont val="ＭＳ Ｐゴシック"/>
        <family val="3"/>
      </rPr>
      <t>DF01104H</t>
    </r>
  </si>
  <si>
    <r>
      <t>D</t>
    </r>
    <r>
      <rPr>
        <sz val="11"/>
        <rFont val="ＭＳ Ｐゴシック"/>
        <family val="3"/>
      </rPr>
      <t>F Exhaust Temp Sensor Wire</t>
    </r>
  </si>
  <si>
    <r>
      <t>D</t>
    </r>
    <r>
      <rPr>
        <sz val="11"/>
        <rFont val="ＭＳ Ｐゴシック"/>
        <family val="3"/>
      </rPr>
      <t>F Water Temp Sensor Wire</t>
    </r>
  </si>
  <si>
    <r>
      <t>D</t>
    </r>
    <r>
      <rPr>
        <sz val="11"/>
        <rFont val="ＭＳ Ｐゴシック"/>
        <family val="3"/>
      </rPr>
      <t>F Oil Temp Sensor Wire</t>
    </r>
  </si>
  <si>
    <r>
      <t>D</t>
    </r>
    <r>
      <rPr>
        <sz val="11"/>
        <rFont val="ＭＳ Ｐゴシック"/>
        <family val="3"/>
      </rPr>
      <t>F Fuel Press Sensor Wire</t>
    </r>
  </si>
  <si>
    <r>
      <t>D</t>
    </r>
    <r>
      <rPr>
        <sz val="11"/>
        <rFont val="ＭＳ Ｐゴシック"/>
        <family val="3"/>
      </rPr>
      <t>F Oil Press Sensor Wire</t>
    </r>
  </si>
  <si>
    <r>
      <t>D</t>
    </r>
    <r>
      <rPr>
        <sz val="11"/>
        <rFont val="ＭＳ Ｐゴシック"/>
        <family val="3"/>
      </rPr>
      <t>F Meter Wire 2m</t>
    </r>
  </si>
  <si>
    <r>
      <t>D</t>
    </r>
    <r>
      <rPr>
        <sz val="11"/>
        <rFont val="ＭＳ Ｐゴシック"/>
        <family val="3"/>
      </rPr>
      <t>F Meter Wire 1m</t>
    </r>
  </si>
  <si>
    <r>
      <t>D</t>
    </r>
    <r>
      <rPr>
        <sz val="11"/>
        <rFont val="ＭＳ Ｐゴシック"/>
        <family val="3"/>
      </rPr>
      <t>F Meter Wire 50cm</t>
    </r>
  </si>
  <si>
    <r>
      <t>D</t>
    </r>
    <r>
      <rPr>
        <sz val="11"/>
        <rFont val="ＭＳ Ｐゴシック"/>
        <family val="3"/>
      </rPr>
      <t>F Meter Wire 25cm</t>
    </r>
  </si>
  <si>
    <r>
      <t>D</t>
    </r>
    <r>
      <rPr>
        <sz val="11"/>
        <rFont val="ＭＳ Ｐゴシック"/>
        <family val="3"/>
      </rPr>
      <t>F Power Source Wire</t>
    </r>
  </si>
  <si>
    <r>
      <t>D</t>
    </r>
    <r>
      <rPr>
        <sz val="11"/>
        <rFont val="ＭＳ Ｐゴシック"/>
        <family val="3"/>
      </rPr>
      <t>F Meter Cup for BF 60mm</t>
    </r>
  </si>
  <si>
    <r>
      <t>D</t>
    </r>
    <r>
      <rPr>
        <sz val="11"/>
        <rFont val="ＭＳ Ｐゴシック"/>
        <family val="3"/>
      </rPr>
      <t>F Meter Cup for 60mm</t>
    </r>
  </si>
  <si>
    <r>
      <t>D</t>
    </r>
    <r>
      <rPr>
        <sz val="11"/>
        <rFont val="ＭＳ Ｐゴシック"/>
        <family val="3"/>
      </rPr>
      <t>F Meter Cup for 52mm</t>
    </r>
  </si>
  <si>
    <r>
      <t>D</t>
    </r>
    <r>
      <rPr>
        <sz val="11"/>
        <rFont val="ＭＳ Ｐゴシック"/>
        <family val="3"/>
      </rPr>
      <t>F Meter Cup Holder</t>
    </r>
  </si>
  <si>
    <r>
      <t xml:space="preserve">DF </t>
    </r>
    <r>
      <rPr>
        <sz val="11"/>
        <rFont val="ＭＳ Ｐゴシック"/>
        <family val="3"/>
      </rPr>
      <t>Ex. Temp Sensor Fitting 1/8NTP</t>
    </r>
  </si>
  <si>
    <t>Center bolt M20</t>
  </si>
  <si>
    <r>
      <t>D</t>
    </r>
    <r>
      <rPr>
        <sz val="11"/>
        <rFont val="ＭＳ Ｐゴシック"/>
        <family val="3"/>
      </rPr>
      <t>F Link VSD X</t>
    </r>
  </si>
  <si>
    <r>
      <t>D</t>
    </r>
    <r>
      <rPr>
        <sz val="11"/>
        <rFont val="ＭＳ Ｐゴシック"/>
        <family val="3"/>
      </rPr>
      <t>F05704</t>
    </r>
  </si>
  <si>
    <t>Defi BF Tachometer</t>
  </si>
  <si>
    <r>
      <t>9</t>
    </r>
    <r>
      <rPr>
        <sz val="11"/>
        <rFont val="ＭＳ Ｐゴシック"/>
        <family val="3"/>
      </rPr>
      <t>000rpm</t>
    </r>
  </si>
  <si>
    <r>
      <t>1</t>
    </r>
    <r>
      <rPr>
        <sz val="11"/>
        <rFont val="ＭＳ Ｐゴシック"/>
        <family val="3"/>
      </rPr>
      <t>1000rpm</t>
    </r>
  </si>
  <si>
    <t>White</t>
  </si>
  <si>
    <t>Amber Red</t>
  </si>
  <si>
    <t>Blue</t>
  </si>
  <si>
    <r>
      <t>DF</t>
    </r>
    <r>
      <rPr>
        <sz val="11"/>
        <rFont val="ＭＳ Ｐゴシック"/>
        <family val="3"/>
      </rPr>
      <t>07401</t>
    </r>
  </si>
  <si>
    <r>
      <t>D</t>
    </r>
    <r>
      <rPr>
        <sz val="11"/>
        <rFont val="ＭＳ Ｐゴシック"/>
        <family val="3"/>
      </rPr>
      <t>F07501</t>
    </r>
  </si>
  <si>
    <r>
      <t>DF</t>
    </r>
    <r>
      <rPr>
        <sz val="11"/>
        <rFont val="ＭＳ Ｐゴシック"/>
        <family val="3"/>
      </rPr>
      <t>07402</t>
    </r>
  </si>
  <si>
    <t>EDK05-10120</t>
  </si>
  <si>
    <t>CS *1 / RA *1
COMFORT SPORT
EURO</t>
  </si>
  <si>
    <t>MONO FLEX
RE *1</t>
  </si>
  <si>
    <t>RS / HT / N1
SUPER RACING</t>
  </si>
  <si>
    <t>Piston Rod Diameter</t>
  </si>
  <si>
    <t>max</t>
  </si>
  <si>
    <t>φ12.5</t>
  </si>
  <si>
    <t>φ22</t>
  </si>
  <si>
    <t>φ14</t>
  </si>
  <si>
    <t>φ25</t>
  </si>
  <si>
    <t>Inverted</t>
  </si>
  <si>
    <t xml:space="preserve">Overhaul Charge </t>
  </si>
  <si>
    <t>Revalving Charge</t>
  </si>
  <si>
    <t>*1：Since all parts are manufactured in Japan, it sometimes takes time for us to replace damaged pieces. If the damper has damaged parts which need to be special ordered from Japan, we may require additional time to complete the job.</t>
  </si>
  <si>
    <t xml:space="preserve">The above price includes the Labor + Parts and following; </t>
  </si>
  <si>
    <t xml:space="preserve">Overhaul: </t>
  </si>
  <si>
    <t>Disassembly, Rinse, Oil seal exchange, Oil exchange, Assembly</t>
  </si>
  <si>
    <t xml:space="preserve">Revalving Change: </t>
  </si>
  <si>
    <t>Disassembly, Rinse, Oil seal exchange, Oil exchange, Damping force specification change, Assembly</t>
  </si>
  <si>
    <t>*The parts that are not listed above will be an additional charge to you.</t>
  </si>
  <si>
    <t>*If there is any Shell Case damage, the overhaul and revalving process may not be possible.</t>
  </si>
  <si>
    <t xml:space="preserve">*Price is per individual damper </t>
  </si>
  <si>
    <t>Overhaul ＆ Revalving Additional Parts Cost</t>
  </si>
  <si>
    <t>H / R</t>
  </si>
  <si>
    <t>H1 / H2 / S</t>
  </si>
  <si>
    <t>HA / NA / FLEX
SUPER STREET
SUPER WAGON
SUPER DRIFT
GT WAGON</t>
  </si>
  <si>
    <t>HE</t>
  </si>
  <si>
    <t>T.B.A.</t>
  </si>
  <si>
    <t>SKH48-AVB00</t>
  </si>
  <si>
    <t>JAZZ</t>
  </si>
  <si>
    <t>01+</t>
  </si>
  <si>
    <t>GD1</t>
  </si>
  <si>
    <t>SKA04-AVB00</t>
  </si>
  <si>
    <t>PRELUDE</t>
  </si>
  <si>
    <t>92-96</t>
  </si>
  <si>
    <t>BB1</t>
  </si>
  <si>
    <t>incl AWS</t>
  </si>
  <si>
    <t>SKH28-AVB00</t>
  </si>
  <si>
    <t>97+</t>
  </si>
  <si>
    <t>BB6</t>
  </si>
  <si>
    <t>SKH58-AVB00</t>
  </si>
  <si>
    <t>S2000</t>
  </si>
  <si>
    <t>00+</t>
  </si>
  <si>
    <t>AP1</t>
  </si>
  <si>
    <t>LEXUS</t>
  </si>
  <si>
    <t>IS</t>
  </si>
  <si>
    <t>SXE10</t>
  </si>
  <si>
    <t>SKY10-AVB00</t>
  </si>
  <si>
    <t>06+</t>
  </si>
  <si>
    <t>GSE20</t>
  </si>
  <si>
    <t>MAZDA</t>
  </si>
  <si>
    <t>90-98</t>
  </si>
  <si>
    <t>NA8C</t>
  </si>
  <si>
    <t>SKM38-AVB00</t>
  </si>
  <si>
    <t>NB8C</t>
  </si>
  <si>
    <t>SKM40-AVB00</t>
  </si>
  <si>
    <t>NCEC</t>
  </si>
  <si>
    <t>RX-7</t>
  </si>
  <si>
    <t>91-02</t>
  </si>
  <si>
    <t>FD3S</t>
  </si>
  <si>
    <t>SKM32-AVB00</t>
  </si>
  <si>
    <t>RX-8</t>
  </si>
  <si>
    <t>03+</t>
  </si>
  <si>
    <t>SE3P</t>
  </si>
  <si>
    <t>MITSUBISHI</t>
  </si>
  <si>
    <t>COLT</t>
  </si>
  <si>
    <t>CJ4A</t>
  </si>
  <si>
    <t>SKR04-AVB00</t>
  </si>
  <si>
    <t>CZT</t>
  </si>
  <si>
    <t>FTO</t>
  </si>
  <si>
    <t>94-99</t>
  </si>
  <si>
    <t>DE3A</t>
  </si>
  <si>
    <t>SKR36-AVB00</t>
  </si>
  <si>
    <t>GTO</t>
  </si>
  <si>
    <t>90-00</t>
  </si>
  <si>
    <t>Z16A</t>
  </si>
  <si>
    <t>SKR00-AVB00</t>
  </si>
  <si>
    <t>LANCER Evo4</t>
  </si>
  <si>
    <t>96-97</t>
  </si>
  <si>
    <t>CN9A</t>
  </si>
  <si>
    <t>SKR38-AVB00</t>
  </si>
  <si>
    <t>LANCER Evo5/6</t>
  </si>
  <si>
    <t>98-00</t>
  </si>
  <si>
    <t>CP9A</t>
  </si>
  <si>
    <t>CT9A</t>
  </si>
  <si>
    <t>SKR52-AVB00</t>
  </si>
  <si>
    <t>NISSAN</t>
  </si>
  <si>
    <t>200SX</t>
  </si>
  <si>
    <t>89-95</t>
  </si>
  <si>
    <t>S13</t>
  </si>
  <si>
    <t>SKN20-AVB00</t>
  </si>
  <si>
    <t>95-98</t>
  </si>
  <si>
    <t>S14</t>
  </si>
  <si>
    <t>SKN66-AVB00</t>
  </si>
  <si>
    <t>300ZX</t>
  </si>
  <si>
    <t>89-98</t>
  </si>
  <si>
    <t>Z32</t>
  </si>
  <si>
    <t>350Z</t>
  </si>
  <si>
    <t>02+</t>
  </si>
  <si>
    <t>Z33</t>
  </si>
  <si>
    <t>SKP24-AVB00</t>
  </si>
  <si>
    <t>PRIMERA</t>
  </si>
  <si>
    <t>95-00</t>
  </si>
  <si>
    <t>HP11</t>
  </si>
  <si>
    <t>SKN72-AVB00</t>
  </si>
  <si>
    <t>SKYLINE GTS-T</t>
  </si>
  <si>
    <t>89-92</t>
  </si>
  <si>
    <t>HCR32</t>
  </si>
  <si>
    <t>SKN18-AVB00</t>
  </si>
  <si>
    <t>93-97</t>
  </si>
  <si>
    <t>ECR33</t>
  </si>
  <si>
    <t>SKN64-AVB00</t>
  </si>
  <si>
    <t>SKYLINE GT-T</t>
  </si>
  <si>
    <t>98-01</t>
  </si>
  <si>
    <t>ER34</t>
  </si>
  <si>
    <t>SKN62-AVB00</t>
  </si>
  <si>
    <t>SKYLINE GT-R</t>
  </si>
  <si>
    <t>89-94</t>
  </si>
  <si>
    <t>BNR32</t>
  </si>
  <si>
    <t>SKN14-AVB00</t>
  </si>
  <si>
    <t>BCNR33</t>
  </si>
  <si>
    <t>SKN68-AVB00</t>
  </si>
  <si>
    <t>99-02</t>
  </si>
  <si>
    <t>BNR34</t>
  </si>
  <si>
    <t>SKN48-AVB00</t>
  </si>
  <si>
    <t>SUBARU</t>
  </si>
  <si>
    <t>92-99</t>
  </si>
  <si>
    <t>GC8</t>
  </si>
  <si>
    <t>SKS12-AVB00</t>
  </si>
  <si>
    <t>00-02</t>
  </si>
  <si>
    <t>GDA/GDB</t>
  </si>
  <si>
    <t>SKS28-AVB00</t>
  </si>
  <si>
    <t>SKS58-AVB00</t>
  </si>
  <si>
    <t>TOYOTA</t>
  </si>
  <si>
    <t>CELICA</t>
  </si>
  <si>
    <t>93-98</t>
  </si>
  <si>
    <t>ST202</t>
  </si>
  <si>
    <t>SKT86-AVB00</t>
  </si>
  <si>
    <t>ST205</t>
  </si>
  <si>
    <t>SKT72-AVB00</t>
  </si>
  <si>
    <t>99+</t>
  </si>
  <si>
    <t>ZZT231</t>
  </si>
  <si>
    <t>COROLLA</t>
  </si>
  <si>
    <t>ZZE122</t>
  </si>
  <si>
    <t>SKY60-AVB00</t>
  </si>
  <si>
    <t>SW20</t>
  </si>
  <si>
    <t>SKT04-AVB00</t>
  </si>
  <si>
    <t>ZZW30</t>
  </si>
  <si>
    <t>SKY24-AVB00</t>
  </si>
  <si>
    <t>95-99</t>
  </si>
  <si>
    <t>EP91</t>
  </si>
  <si>
    <t>Turbo</t>
  </si>
  <si>
    <t>SUPRA</t>
  </si>
  <si>
    <t>90-92</t>
  </si>
  <si>
    <t>JZA70</t>
  </si>
  <si>
    <t>SUPRA　</t>
  </si>
  <si>
    <t>93-01</t>
  </si>
  <si>
    <t>JZA80</t>
  </si>
  <si>
    <t>SKY02-AVB00</t>
  </si>
  <si>
    <t>SKT60-AVB00</t>
  </si>
  <si>
    <t>YARIS</t>
  </si>
  <si>
    <t>NCP10</t>
  </si>
  <si>
    <t>SKY14-AVB00</t>
  </si>
  <si>
    <t>European Car</t>
  </si>
  <si>
    <t>exc Wagon</t>
  </si>
  <si>
    <t>B6</t>
  </si>
  <si>
    <t>AUDI</t>
  </si>
  <si>
    <t>8N</t>
  </si>
  <si>
    <t>incl Cabrio</t>
  </si>
  <si>
    <t>E46</t>
  </si>
  <si>
    <t>BMW</t>
  </si>
  <si>
    <t>MINI</t>
  </si>
  <si>
    <t>FORD</t>
  </si>
  <si>
    <t>FOCUS</t>
  </si>
  <si>
    <t>DAW</t>
  </si>
  <si>
    <t>SKG40-AVB00</t>
  </si>
  <si>
    <t>VW</t>
  </si>
  <si>
    <t>GOLF3/JETTA 3</t>
  </si>
  <si>
    <t>98-04</t>
  </si>
  <si>
    <t>GOLF5</t>
  </si>
  <si>
    <t>05+</t>
  </si>
  <si>
    <t>1K</t>
  </si>
  <si>
    <t>Ride Height Adjustable Range (mm)</t>
  </si>
  <si>
    <t>Upper Mount</t>
  </si>
  <si>
    <t>min</t>
  </si>
  <si>
    <t>to</t>
  </si>
  <si>
    <t>max</t>
  </si>
  <si>
    <t>BASIC</t>
  </si>
  <si>
    <t>98-02</t>
  </si>
  <si>
    <t>CG7/8/9</t>
  </si>
  <si>
    <t>OEM</t>
  </si>
  <si>
    <t>CL7/9</t>
  </si>
  <si>
    <t>QSA42-CVSS2</t>
  </si>
  <si>
    <t>QSH48-CVSS2</t>
  </si>
  <si>
    <t>QSA00-CVSS2</t>
  </si>
  <si>
    <t>QSH00-CVSS2</t>
  </si>
  <si>
    <t>QSA12-CVSS2</t>
  </si>
  <si>
    <t>QSH58-CVSS2</t>
  </si>
  <si>
    <t>200, exc Wagon</t>
  </si>
  <si>
    <t>QSY20-CVSS2</t>
  </si>
  <si>
    <t>QSM40-CVSS2</t>
  </si>
  <si>
    <t>A CF0100</t>
  </si>
  <si>
    <t>M20-P1.5</t>
  </si>
  <si>
    <t>A CF0110</t>
  </si>
  <si>
    <t>ALFiT Water Temp. Sensor Attachment</t>
  </si>
  <si>
    <t>Water Temp. Sensor Attachment</t>
  </si>
  <si>
    <t xml:space="preserve"> I.D.26 1/8PT</t>
  </si>
  <si>
    <t>Performance Bar</t>
  </si>
  <si>
    <t>RHD only</t>
  </si>
  <si>
    <t>OVAL</t>
  </si>
  <si>
    <r>
      <t>F</t>
    </r>
    <r>
      <rPr>
        <sz val="11"/>
        <rFont val="ＭＳ Ｐゴシック"/>
        <family val="3"/>
      </rPr>
      <t>t</t>
    </r>
  </si>
  <si>
    <r>
      <t>L</t>
    </r>
    <r>
      <rPr>
        <sz val="11"/>
        <rFont val="ＭＳ Ｐゴシック"/>
        <family val="3"/>
      </rPr>
      <t>ANCER Evo10</t>
    </r>
  </si>
  <si>
    <r>
      <t>0</t>
    </r>
    <r>
      <rPr>
        <sz val="11"/>
        <rFont val="ＭＳ Ｐゴシック"/>
        <family val="3"/>
      </rPr>
      <t>8+</t>
    </r>
  </si>
  <si>
    <r>
      <t>C</t>
    </r>
    <r>
      <rPr>
        <sz val="11"/>
        <rFont val="ＭＳ Ｐゴシック"/>
        <family val="3"/>
      </rPr>
      <t>Z4A</t>
    </r>
  </si>
  <si>
    <t>A NTPW0101</t>
  </si>
  <si>
    <t xml:space="preserve"> I.D.28 1/8PT</t>
  </si>
  <si>
    <t xml:space="preserve"> I.D.30 1/8PT</t>
  </si>
  <si>
    <t xml:space="preserve"> I.D.32 1/8PT</t>
  </si>
  <si>
    <t xml:space="preserve"> I.D.34 1/8PT</t>
  </si>
  <si>
    <t xml:space="preserve"> I.D.36 1/8PT</t>
  </si>
  <si>
    <t xml:space="preserve"> I.D.38 1/8PT</t>
  </si>
  <si>
    <r>
      <t>EDFC</t>
    </r>
    <r>
      <rPr>
        <sz val="11"/>
        <rFont val="ＭＳ Ｐゴシック"/>
        <family val="3"/>
      </rPr>
      <t xml:space="preserve"> fitting</t>
    </r>
  </si>
  <si>
    <r>
      <t>S</t>
    </r>
    <r>
      <rPr>
        <sz val="11"/>
        <rFont val="ＭＳ Ｐゴシック"/>
        <family val="3"/>
      </rPr>
      <t>trut Kit</t>
    </r>
  </si>
  <si>
    <r>
      <t>A</t>
    </r>
    <r>
      <rPr>
        <sz val="11"/>
        <rFont val="ＭＳ Ｐゴシック"/>
        <family val="3"/>
      </rPr>
      <t>CCORD</t>
    </r>
  </si>
  <si>
    <r>
      <t>G</t>
    </r>
    <r>
      <rPr>
        <sz val="11"/>
        <rFont val="ＭＳ Ｐゴシック"/>
        <family val="3"/>
      </rPr>
      <t>SA26-B</t>
    </r>
    <r>
      <rPr>
        <sz val="11"/>
        <rFont val="ＭＳ Ｐゴシック"/>
        <family val="3"/>
      </rPr>
      <t>1</t>
    </r>
    <r>
      <rPr>
        <sz val="11"/>
        <rFont val="ＭＳ Ｐゴシック"/>
        <family val="3"/>
      </rPr>
      <t>SS3</t>
    </r>
  </si>
  <si>
    <r>
      <t>R</t>
    </r>
    <r>
      <rPr>
        <sz val="11"/>
        <rFont val="ＭＳ Ｐゴシック"/>
        <family val="3"/>
      </rPr>
      <t>r EYE type bracket model only</t>
    </r>
  </si>
  <si>
    <r>
      <t>R</t>
    </r>
    <r>
      <rPr>
        <sz val="11"/>
        <rFont val="ＭＳ Ｐゴシック"/>
        <family val="3"/>
      </rPr>
      <t>r FORK type bracket model only</t>
    </r>
  </si>
  <si>
    <r>
      <t>G</t>
    </r>
    <r>
      <rPr>
        <sz val="11"/>
        <rFont val="ＭＳ Ｐゴシック"/>
        <family val="3"/>
      </rPr>
      <t>SH48-B</t>
    </r>
    <r>
      <rPr>
        <sz val="11"/>
        <rFont val="ＭＳ Ｐゴシック"/>
        <family val="3"/>
      </rPr>
      <t>1</t>
    </r>
    <r>
      <rPr>
        <sz val="11"/>
        <rFont val="ＭＳ Ｐゴシック"/>
        <family val="3"/>
      </rPr>
      <t>SS3</t>
    </r>
  </si>
  <si>
    <r>
      <t>0</t>
    </r>
    <r>
      <rPr>
        <sz val="11"/>
        <rFont val="ＭＳ Ｐゴシック"/>
        <family val="3"/>
      </rPr>
      <t>1-05</t>
    </r>
  </si>
  <si>
    <r>
      <t>ES/EU</t>
    </r>
    <r>
      <rPr>
        <sz val="11"/>
        <rFont val="ＭＳ Ｐゴシック"/>
        <family val="3"/>
      </rPr>
      <t>/EP</t>
    </r>
  </si>
  <si>
    <r>
      <t>1</t>
    </r>
    <r>
      <rPr>
        <sz val="11"/>
        <rFont val="ＭＳ Ｐゴシック"/>
        <family val="3"/>
      </rPr>
      <t>.6/2.0 VTEC</t>
    </r>
  </si>
  <si>
    <r>
      <t>Q</t>
    </r>
    <r>
      <rPr>
        <sz val="11"/>
        <rFont val="ＭＳ Ｐゴシック"/>
        <family val="3"/>
      </rPr>
      <t>SA12-B</t>
    </r>
    <r>
      <rPr>
        <sz val="11"/>
        <rFont val="ＭＳ Ｐゴシック"/>
        <family val="3"/>
      </rPr>
      <t>V</t>
    </r>
    <r>
      <rPr>
        <sz val="11"/>
        <rFont val="ＭＳ Ｐゴシック"/>
        <family val="3"/>
      </rPr>
      <t>SS4</t>
    </r>
  </si>
  <si>
    <r>
      <t>N</t>
    </r>
    <r>
      <rPr>
        <sz val="11"/>
        <rFont val="ＭＳ Ｐゴシック"/>
        <family val="3"/>
      </rPr>
      <t>eed to move air conditioner pipe</t>
    </r>
  </si>
  <si>
    <r>
      <t>C</t>
    </r>
    <r>
      <rPr>
        <sz val="11"/>
        <rFont val="ＭＳ Ｐゴシック"/>
        <family val="3"/>
      </rPr>
      <t>IVIC</t>
    </r>
  </si>
  <si>
    <r>
      <t>0</t>
    </r>
    <r>
      <rPr>
        <sz val="11"/>
        <rFont val="ＭＳ Ｐゴシック"/>
        <family val="3"/>
      </rPr>
      <t>6+</t>
    </r>
  </si>
  <si>
    <r>
      <t>T</t>
    </r>
    <r>
      <rPr>
        <sz val="11"/>
        <rFont val="ＭＳ Ｐゴシック"/>
        <family val="3"/>
      </rPr>
      <t>.B.A.</t>
    </r>
  </si>
  <si>
    <r>
      <t>Type R</t>
    </r>
    <r>
      <rPr>
        <sz val="11"/>
        <rFont val="ＭＳ Ｐゴシック"/>
        <family val="3"/>
      </rPr>
      <t>, Rr EYE type bracket model only</t>
    </r>
  </si>
  <si>
    <r>
      <t>I</t>
    </r>
    <r>
      <rPr>
        <sz val="11"/>
        <rFont val="ＭＳ Ｐゴシック"/>
        <family val="3"/>
      </rPr>
      <t>NTEGRA</t>
    </r>
  </si>
  <si>
    <r>
      <t>0</t>
    </r>
    <r>
      <rPr>
        <sz val="11"/>
        <rFont val="ＭＳ Ｐゴシック"/>
        <family val="3"/>
      </rPr>
      <t>2+</t>
    </r>
  </si>
  <si>
    <r>
      <t>D</t>
    </r>
    <r>
      <rPr>
        <sz val="11"/>
        <rFont val="ＭＳ Ｐゴシック"/>
        <family val="3"/>
      </rPr>
      <t>C5</t>
    </r>
  </si>
  <si>
    <r>
      <t>N</t>
    </r>
    <r>
      <rPr>
        <sz val="11"/>
        <rFont val="ＭＳ Ｐゴシック"/>
        <family val="3"/>
      </rPr>
      <t>eed to modify Bonnet Insulator</t>
    </r>
  </si>
  <si>
    <r>
      <t>N</t>
    </r>
    <r>
      <rPr>
        <sz val="11"/>
        <rFont val="ＭＳ Ｐゴシック"/>
        <family val="3"/>
      </rPr>
      <t>SX</t>
    </r>
  </si>
  <si>
    <r>
      <t>9</t>
    </r>
    <r>
      <rPr>
        <sz val="11"/>
        <rFont val="ＭＳ Ｐゴシック"/>
        <family val="3"/>
      </rPr>
      <t>0+</t>
    </r>
  </si>
  <si>
    <r>
      <t>N</t>
    </r>
    <r>
      <rPr>
        <sz val="11"/>
        <rFont val="ＭＳ Ｐゴシック"/>
        <family val="3"/>
      </rPr>
      <t>A1/NA2</t>
    </r>
  </si>
  <si>
    <r>
      <t>G</t>
    </r>
    <r>
      <rPr>
        <sz val="11"/>
        <rFont val="ＭＳ Ｐゴシック"/>
        <family val="3"/>
      </rPr>
      <t>SH14-B1SS3</t>
    </r>
  </si>
  <si>
    <r>
      <t>98</t>
    </r>
    <r>
      <rPr>
        <sz val="11"/>
        <rFont val="ＭＳ Ｐゴシック"/>
        <family val="3"/>
      </rPr>
      <t>-05</t>
    </r>
  </si>
  <si>
    <r>
      <t>JZS161</t>
    </r>
    <r>
      <rPr>
        <sz val="11"/>
        <rFont val="ＭＳ Ｐゴシック"/>
        <family val="3"/>
      </rPr>
      <t>/UZS160</t>
    </r>
  </si>
  <si>
    <r>
      <t>R</t>
    </r>
    <r>
      <rPr>
        <sz val="11"/>
        <rFont val="ＭＳ Ｐゴシック"/>
        <family val="3"/>
      </rPr>
      <t>/U</t>
    </r>
  </si>
  <si>
    <r>
      <t>0</t>
    </r>
    <r>
      <rPr>
        <sz val="11"/>
        <rFont val="ＭＳ Ｐゴシック"/>
        <family val="3"/>
      </rPr>
      <t>0-05</t>
    </r>
  </si>
  <si>
    <r>
      <t>M</t>
    </r>
    <r>
      <rPr>
        <sz val="11"/>
        <rFont val="ＭＳ Ｐゴシック"/>
        <family val="3"/>
      </rPr>
      <t>X-5</t>
    </r>
  </si>
  <si>
    <r>
      <t>N</t>
    </r>
    <r>
      <rPr>
        <sz val="11"/>
        <rFont val="ＭＳ Ｐゴシック"/>
        <family val="3"/>
      </rPr>
      <t>eed to move spare tyre</t>
    </r>
  </si>
  <si>
    <r>
      <t>99</t>
    </r>
    <r>
      <rPr>
        <sz val="11"/>
        <rFont val="ＭＳ Ｐゴシック"/>
        <family val="3"/>
      </rPr>
      <t>-05</t>
    </r>
  </si>
  <si>
    <r>
      <t>G</t>
    </r>
    <r>
      <rPr>
        <sz val="11"/>
        <rFont val="ＭＳ Ｐゴシック"/>
        <family val="3"/>
      </rPr>
      <t>SM74-B1SS3</t>
    </r>
  </si>
  <si>
    <r>
      <t>F</t>
    </r>
    <r>
      <rPr>
        <sz val="11"/>
        <rFont val="ＭＳ Ｐゴシック"/>
        <family val="3"/>
      </rPr>
      <t>C3S</t>
    </r>
  </si>
  <si>
    <r>
      <t>*</t>
    </r>
    <r>
      <rPr>
        <sz val="11"/>
        <rFont val="ＭＳ Ｐゴシック"/>
        <family val="3"/>
      </rPr>
      <t>1</t>
    </r>
  </si>
  <si>
    <r>
      <t>Need to modify Bonnet Insulator</t>
    </r>
    <r>
      <rPr>
        <sz val="11"/>
        <rFont val="ＭＳ Ｐゴシック"/>
        <family val="3"/>
      </rPr>
      <t>,and back interior</t>
    </r>
  </si>
  <si>
    <r>
      <t>E</t>
    </r>
    <r>
      <rPr>
        <sz val="11"/>
        <rFont val="ＭＳ Ｐゴシック"/>
        <family val="3"/>
      </rPr>
      <t>CLIPSE</t>
    </r>
  </si>
  <si>
    <r>
      <t>9</t>
    </r>
    <r>
      <rPr>
        <sz val="11"/>
        <rFont val="ＭＳ Ｐゴシック"/>
        <family val="3"/>
      </rPr>
      <t>5-99</t>
    </r>
  </si>
  <si>
    <r>
      <t>D</t>
    </r>
    <r>
      <rPr>
        <sz val="11"/>
        <rFont val="ＭＳ Ｐゴシック"/>
        <family val="3"/>
      </rPr>
      <t>32A</t>
    </r>
  </si>
  <si>
    <r>
      <t>A</t>
    </r>
    <r>
      <rPr>
        <sz val="11"/>
        <rFont val="ＭＳ Ｐゴシック"/>
        <family val="3"/>
      </rPr>
      <t>WD Turbo only</t>
    </r>
  </si>
  <si>
    <r>
      <t>L</t>
    </r>
    <r>
      <rPr>
        <sz val="11"/>
        <rFont val="ＭＳ Ｐゴシック"/>
        <family val="3"/>
      </rPr>
      <t>ANCER Evo1/2/3</t>
    </r>
  </si>
  <si>
    <r>
      <t>C</t>
    </r>
    <r>
      <rPr>
        <sz val="11"/>
        <rFont val="ＭＳ Ｐゴシック"/>
        <family val="3"/>
      </rPr>
      <t>E9A</t>
    </r>
  </si>
  <si>
    <r>
      <t>LANCER Evo7/8</t>
    </r>
    <r>
      <rPr>
        <sz val="11"/>
        <rFont val="ＭＳ Ｐゴシック"/>
        <family val="3"/>
      </rPr>
      <t>/9</t>
    </r>
  </si>
  <si>
    <r>
      <t>Q</t>
    </r>
    <r>
      <rPr>
        <sz val="11"/>
        <rFont val="ＭＳ Ｐゴシック"/>
        <family val="3"/>
      </rPr>
      <t>SR52-</t>
    </r>
    <r>
      <rPr>
        <sz val="11"/>
        <rFont val="ＭＳ Ｐゴシック"/>
        <family val="3"/>
      </rPr>
      <t>BV</t>
    </r>
    <r>
      <rPr>
        <sz val="11"/>
        <rFont val="ＭＳ Ｐゴシック"/>
        <family val="3"/>
      </rPr>
      <t>SS4</t>
    </r>
  </si>
  <si>
    <r>
      <t>Q</t>
    </r>
    <r>
      <rPr>
        <sz val="11"/>
        <rFont val="ＭＳ Ｐゴシック"/>
        <family val="3"/>
      </rPr>
      <t>SN20-B</t>
    </r>
    <r>
      <rPr>
        <sz val="11"/>
        <rFont val="ＭＳ Ｐゴシック"/>
        <family val="3"/>
      </rPr>
      <t>V</t>
    </r>
    <r>
      <rPr>
        <sz val="11"/>
        <rFont val="ＭＳ Ｐゴシック"/>
        <family val="3"/>
      </rPr>
      <t>SS4</t>
    </r>
  </si>
  <si>
    <r>
      <t>Q</t>
    </r>
    <r>
      <rPr>
        <sz val="11"/>
        <rFont val="ＭＳ Ｐゴシック"/>
        <family val="3"/>
      </rPr>
      <t>SN66-B</t>
    </r>
    <r>
      <rPr>
        <sz val="11"/>
        <rFont val="ＭＳ Ｐゴシック"/>
        <family val="3"/>
      </rPr>
      <t>V</t>
    </r>
    <r>
      <rPr>
        <sz val="11"/>
        <rFont val="ＭＳ Ｐゴシック"/>
        <family val="3"/>
      </rPr>
      <t>SS4</t>
    </r>
  </si>
  <si>
    <r>
      <t>GSP24-B</t>
    </r>
    <r>
      <rPr>
        <sz val="11"/>
        <rFont val="ＭＳ Ｐゴシック"/>
        <family val="3"/>
      </rPr>
      <t>1</t>
    </r>
    <r>
      <rPr>
        <sz val="11"/>
        <rFont val="ＭＳ Ｐゴシック"/>
        <family val="3"/>
      </rPr>
      <t>AS3</t>
    </r>
  </si>
  <si>
    <r>
      <t>QSN64-B</t>
    </r>
    <r>
      <rPr>
        <sz val="11"/>
        <rFont val="ＭＳ Ｐゴシック"/>
        <family val="3"/>
      </rPr>
      <t>V</t>
    </r>
    <r>
      <rPr>
        <sz val="11"/>
        <rFont val="ＭＳ Ｐゴシック"/>
        <family val="3"/>
      </rPr>
      <t>SS3</t>
    </r>
  </si>
  <si>
    <r>
      <t>N</t>
    </r>
    <r>
      <rPr>
        <sz val="11"/>
        <rFont val="ＭＳ Ｐゴシック"/>
        <family val="3"/>
      </rPr>
      <t>eed to move fuel pump controller</t>
    </r>
  </si>
  <si>
    <r>
      <t>S</t>
    </r>
    <r>
      <rPr>
        <sz val="11"/>
        <rFont val="ＭＳ Ｐゴシック"/>
        <family val="3"/>
      </rPr>
      <t>UBARU</t>
    </r>
  </si>
  <si>
    <r>
      <t>F</t>
    </r>
    <r>
      <rPr>
        <sz val="11"/>
        <rFont val="ＭＳ Ｐゴシック"/>
        <family val="3"/>
      </rPr>
      <t>ORESTER</t>
    </r>
  </si>
  <si>
    <r>
      <t>9</t>
    </r>
    <r>
      <rPr>
        <sz val="11"/>
        <rFont val="ＭＳ Ｐゴシック"/>
        <family val="3"/>
      </rPr>
      <t>7-01</t>
    </r>
  </si>
  <si>
    <r>
      <t>S</t>
    </r>
    <r>
      <rPr>
        <sz val="11"/>
        <rFont val="ＭＳ Ｐゴシック"/>
        <family val="3"/>
      </rPr>
      <t>F5</t>
    </r>
  </si>
  <si>
    <r>
      <t>T</t>
    </r>
    <r>
      <rPr>
        <sz val="11"/>
        <rFont val="ＭＳ Ｐゴシック"/>
        <family val="3"/>
      </rPr>
      <t>urbo</t>
    </r>
  </si>
  <si>
    <r>
      <t>0</t>
    </r>
    <r>
      <rPr>
        <sz val="11"/>
        <rFont val="ＭＳ Ｐゴシック"/>
        <family val="3"/>
      </rPr>
      <t>2+</t>
    </r>
  </si>
  <si>
    <r>
      <t>S</t>
    </r>
    <r>
      <rPr>
        <sz val="11"/>
        <rFont val="ＭＳ Ｐゴシック"/>
        <family val="3"/>
      </rPr>
      <t>G5</t>
    </r>
  </si>
  <si>
    <r>
      <t>IMPREZA</t>
    </r>
    <r>
      <rPr>
        <sz val="11"/>
        <rFont val="ＭＳ Ｐゴシック"/>
        <family val="3"/>
      </rPr>
      <t xml:space="preserve"> </t>
    </r>
  </si>
  <si>
    <r>
      <t xml:space="preserve">WRX, </t>
    </r>
    <r>
      <rPr>
        <sz val="11"/>
        <rFont val="ＭＳ Ｐゴシック"/>
        <family val="3"/>
      </rPr>
      <t>i</t>
    </r>
    <r>
      <rPr>
        <sz val="11"/>
        <rFont val="ＭＳ Ｐゴシック"/>
        <family val="3"/>
      </rPr>
      <t>ncl STi/2dr.coupe</t>
    </r>
  </si>
  <si>
    <r>
      <t xml:space="preserve">WRX, </t>
    </r>
    <r>
      <rPr>
        <sz val="11"/>
        <rFont val="ＭＳ Ｐゴシック"/>
        <family val="3"/>
      </rPr>
      <t>incl S</t>
    </r>
    <r>
      <rPr>
        <sz val="11"/>
        <rFont val="ＭＳ Ｐゴシック"/>
        <family val="3"/>
      </rPr>
      <t>T</t>
    </r>
    <r>
      <rPr>
        <sz val="11"/>
        <rFont val="ＭＳ Ｐゴシック"/>
        <family val="3"/>
      </rPr>
      <t>i</t>
    </r>
    <r>
      <rPr>
        <sz val="11"/>
        <rFont val="ＭＳ Ｐゴシック"/>
        <family val="3"/>
      </rPr>
      <t>, Wheel P.C.D 100mm model only</t>
    </r>
  </si>
  <si>
    <r>
      <t xml:space="preserve">WRX, </t>
    </r>
    <r>
      <rPr>
        <sz val="11"/>
        <rFont val="ＭＳ Ｐゴシック"/>
        <family val="3"/>
      </rPr>
      <t>incl S</t>
    </r>
    <r>
      <rPr>
        <sz val="11"/>
        <rFont val="ＭＳ Ｐゴシック"/>
        <family val="3"/>
      </rPr>
      <t>T</t>
    </r>
    <r>
      <rPr>
        <sz val="11"/>
        <rFont val="ＭＳ Ｐゴシック"/>
        <family val="3"/>
      </rPr>
      <t>i</t>
    </r>
    <r>
      <rPr>
        <sz val="11"/>
        <rFont val="ＭＳ Ｐゴシック"/>
        <family val="3"/>
      </rPr>
      <t>, Wheel P.C.D 114.3mm model only</t>
    </r>
  </si>
  <si>
    <r>
      <t>Q</t>
    </r>
    <r>
      <rPr>
        <sz val="11"/>
        <rFont val="ＭＳ Ｐゴシック"/>
        <family val="3"/>
      </rPr>
      <t>ST18-B</t>
    </r>
    <r>
      <rPr>
        <sz val="11"/>
        <rFont val="ＭＳ Ｐゴシック"/>
        <family val="3"/>
      </rPr>
      <t>V</t>
    </r>
    <r>
      <rPr>
        <sz val="11"/>
        <rFont val="ＭＳ Ｐゴシック"/>
        <family val="3"/>
      </rPr>
      <t>SS4</t>
    </r>
  </si>
  <si>
    <r>
      <t>exc SuperStrut</t>
    </r>
    <r>
      <rPr>
        <sz val="11"/>
        <rFont val="ＭＳ Ｐゴシック"/>
        <family val="3"/>
      </rPr>
      <t xml:space="preserve"> type susupension</t>
    </r>
  </si>
  <si>
    <r>
      <t>G</t>
    </r>
    <r>
      <rPr>
        <sz val="11"/>
        <rFont val="ＭＳ Ｐゴシック"/>
        <family val="3"/>
      </rPr>
      <t>SY28-B1SS4</t>
    </r>
  </si>
  <si>
    <t>T.B.A.</t>
  </si>
  <si>
    <r>
      <t>01</t>
    </r>
    <r>
      <rPr>
        <sz val="11"/>
        <rFont val="ＭＳ Ｐゴシック"/>
        <family val="3"/>
      </rPr>
      <t>-07</t>
    </r>
  </si>
  <si>
    <r>
      <t>01</t>
    </r>
    <r>
      <rPr>
        <sz val="11"/>
        <rFont val="ＭＳ Ｐゴシック"/>
        <family val="3"/>
      </rPr>
      <t>-07</t>
    </r>
  </si>
  <si>
    <r>
      <t>T</t>
    </r>
    <r>
      <rPr>
        <sz val="11"/>
        <rFont val="ＭＳ Ｐゴシック"/>
        <family val="3"/>
      </rPr>
      <t>.B.A.</t>
    </r>
  </si>
  <si>
    <r>
      <t>C</t>
    </r>
    <r>
      <rPr>
        <sz val="11"/>
        <rFont val="ＭＳ Ｐゴシック"/>
        <family val="3"/>
      </rPr>
      <t>Z4A</t>
    </r>
  </si>
  <si>
    <r>
      <t>1.6</t>
    </r>
    <r>
      <rPr>
        <sz val="11"/>
        <rFont val="ＭＳ Ｐゴシック"/>
        <family val="3"/>
      </rPr>
      <t>C</t>
    </r>
    <r>
      <rPr>
        <sz val="11"/>
        <rFont val="ＭＳ Ｐゴシック"/>
        <family val="3"/>
      </rPr>
      <t>yborg only</t>
    </r>
  </si>
  <si>
    <r>
      <t>E</t>
    </r>
    <r>
      <rPr>
        <sz val="11"/>
        <rFont val="ＭＳ Ｐゴシック"/>
        <family val="3"/>
      </rPr>
      <t>CLIPSE</t>
    </r>
  </si>
  <si>
    <r>
      <t>9</t>
    </r>
    <r>
      <rPr>
        <sz val="11"/>
        <rFont val="ＭＳ Ｐゴシック"/>
        <family val="3"/>
      </rPr>
      <t>5-99</t>
    </r>
  </si>
  <si>
    <r>
      <t>D</t>
    </r>
    <r>
      <rPr>
        <sz val="11"/>
        <rFont val="ＭＳ Ｐゴシック"/>
        <family val="3"/>
      </rPr>
      <t>32A</t>
    </r>
  </si>
  <si>
    <r>
      <t>A</t>
    </r>
    <r>
      <rPr>
        <sz val="11"/>
        <rFont val="ＭＳ Ｐゴシック"/>
        <family val="3"/>
      </rPr>
      <t>WD Turbo only, (S.TECH = ECS model only)</t>
    </r>
  </si>
  <si>
    <r>
      <t>L</t>
    </r>
    <r>
      <rPr>
        <sz val="11"/>
        <rFont val="ＭＳ Ｐゴシック"/>
        <family val="3"/>
      </rPr>
      <t>ANCER Evo1/2/3</t>
    </r>
  </si>
  <si>
    <r>
      <t>S</t>
    </r>
    <r>
      <rPr>
        <sz val="11"/>
        <rFont val="ＭＳ Ｐゴシック"/>
        <family val="3"/>
      </rPr>
      <t>UBARU</t>
    </r>
  </si>
  <si>
    <r>
      <t>F</t>
    </r>
    <r>
      <rPr>
        <sz val="11"/>
        <rFont val="ＭＳ Ｐゴシック"/>
        <family val="3"/>
      </rPr>
      <t>ORESTER</t>
    </r>
  </si>
  <si>
    <r>
      <t>9</t>
    </r>
    <r>
      <rPr>
        <sz val="11"/>
        <rFont val="ＭＳ Ｐゴシック"/>
        <family val="3"/>
      </rPr>
      <t>7-01</t>
    </r>
  </si>
  <si>
    <r>
      <t>S</t>
    </r>
    <r>
      <rPr>
        <sz val="11"/>
        <rFont val="ＭＳ Ｐゴシック"/>
        <family val="3"/>
      </rPr>
      <t>F5</t>
    </r>
  </si>
  <si>
    <r>
      <t>S</t>
    </r>
    <r>
      <rPr>
        <sz val="11"/>
        <rFont val="ＭＳ Ｐゴシック"/>
        <family val="3"/>
      </rPr>
      <t>G5</t>
    </r>
  </si>
  <si>
    <r>
      <t>A</t>
    </r>
    <r>
      <rPr>
        <sz val="11"/>
        <rFont val="ＭＳ Ｐゴシック"/>
        <family val="3"/>
      </rPr>
      <t>WD, Turbo</t>
    </r>
  </si>
  <si>
    <r>
      <t>exc SuperStrut type suspension</t>
    </r>
    <r>
      <rPr>
        <sz val="11"/>
        <rFont val="ＭＳ Ｐゴシック"/>
        <family val="3"/>
      </rPr>
      <t>, FWD</t>
    </r>
  </si>
  <si>
    <r>
      <t>N</t>
    </r>
    <r>
      <rPr>
        <sz val="11"/>
        <rFont val="ＭＳ Ｐゴシック"/>
        <family val="3"/>
      </rPr>
      <t>on Turbo</t>
    </r>
  </si>
  <si>
    <r>
      <t>S</t>
    </r>
    <r>
      <rPr>
        <sz val="11"/>
        <rFont val="ＭＳ Ｐゴシック"/>
        <family val="3"/>
      </rPr>
      <t>4</t>
    </r>
  </si>
  <si>
    <r>
      <t>0</t>
    </r>
    <r>
      <rPr>
        <sz val="11"/>
        <rFont val="ＭＳ Ｐゴシック"/>
        <family val="3"/>
      </rPr>
      <t>4-05</t>
    </r>
  </si>
  <si>
    <r>
      <t>B</t>
    </r>
    <r>
      <rPr>
        <sz val="11"/>
        <rFont val="ＭＳ Ｐゴシック"/>
        <family val="3"/>
      </rPr>
      <t>6S</t>
    </r>
  </si>
  <si>
    <r>
      <t>T</t>
    </r>
    <r>
      <rPr>
        <sz val="11"/>
        <rFont val="ＭＳ Ｐゴシック"/>
        <family val="3"/>
      </rPr>
      <t>T</t>
    </r>
  </si>
  <si>
    <t>Max</t>
  </si>
  <si>
    <t>Min</t>
  </si>
  <si>
    <r>
      <t xml:space="preserve">WRX, </t>
    </r>
    <r>
      <rPr>
        <sz val="11"/>
        <rFont val="ＭＳ Ｐゴシック"/>
        <family val="3"/>
      </rPr>
      <t>incl S</t>
    </r>
    <r>
      <rPr>
        <sz val="11"/>
        <rFont val="ＭＳ Ｐゴシック"/>
        <family val="3"/>
      </rPr>
      <t>T</t>
    </r>
    <r>
      <rPr>
        <sz val="11"/>
        <rFont val="ＭＳ Ｐゴシック"/>
        <family val="3"/>
      </rPr>
      <t>i</t>
    </r>
    <r>
      <rPr>
        <sz val="11"/>
        <rFont val="ＭＳ Ｐゴシック"/>
        <family val="3"/>
      </rPr>
      <t>, Wheel P.C.D 100mm model only, *1, *2</t>
    </r>
  </si>
  <si>
    <r>
      <t>0</t>
    </r>
    <r>
      <rPr>
        <sz val="11"/>
        <rFont val="ＭＳ Ｐゴシック"/>
        <family val="3"/>
      </rPr>
      <t>4+</t>
    </r>
  </si>
  <si>
    <t>DSA02-81LS1</t>
  </si>
  <si>
    <t>to</t>
  </si>
  <si>
    <r>
      <t>AP1</t>
    </r>
    <r>
      <rPr>
        <sz val="11"/>
        <rFont val="ＭＳ Ｐゴシック"/>
        <family val="3"/>
      </rPr>
      <t>/AP2</t>
    </r>
  </si>
  <si>
    <t>DSH14-81LS1</t>
  </si>
  <si>
    <t>DSM56-81LS1</t>
  </si>
  <si>
    <t>DSR10-81LS1</t>
  </si>
  <si>
    <t>DSN66-81LS1</t>
  </si>
  <si>
    <t>Direct Fit</t>
  </si>
  <si>
    <t>DSN52-81LS1</t>
  </si>
  <si>
    <t>Need to modify Rr Strut brace</t>
  </si>
  <si>
    <t>Need to modify bonnet insulator and move fuel pump controller</t>
  </si>
  <si>
    <t>Need to modify bonnet insulator</t>
  </si>
  <si>
    <t>Need to modify bonnet insulator. Need to omit OEM Rr speaker and Rr strut bar</t>
  </si>
  <si>
    <t>Need to modify bonnet insulator, Need to omit OEM Ft strut brace</t>
  </si>
  <si>
    <r>
      <t>N</t>
    </r>
    <r>
      <rPr>
        <sz val="11"/>
        <rFont val="ＭＳ Ｐゴシック"/>
        <family val="3"/>
      </rPr>
      <t>eed to modify bonnet insulator and back interior</t>
    </r>
  </si>
  <si>
    <t>Need to modify bonnet insulator and back interior, Need to omit OEM Ft strut brace</t>
  </si>
  <si>
    <t>DST60-81LS1</t>
  </si>
  <si>
    <r>
      <t>01</t>
    </r>
    <r>
      <rPr>
        <sz val="11"/>
        <rFont val="ＭＳ Ｐゴシック"/>
        <family val="3"/>
      </rPr>
      <t>-07</t>
    </r>
  </si>
  <si>
    <t>Direct fit</t>
  </si>
  <si>
    <t>P/U</t>
  </si>
  <si>
    <t>Need to modify or omit Rr speaker</t>
  </si>
  <si>
    <r>
      <t xml:space="preserve">WRX, </t>
    </r>
    <r>
      <rPr>
        <sz val="11"/>
        <rFont val="ＭＳ Ｐゴシック"/>
        <family val="3"/>
      </rPr>
      <t>incl S</t>
    </r>
    <r>
      <rPr>
        <sz val="11"/>
        <rFont val="ＭＳ Ｐゴシック"/>
        <family val="3"/>
      </rPr>
      <t>T</t>
    </r>
    <r>
      <rPr>
        <sz val="11"/>
        <rFont val="ＭＳ Ｐゴシック"/>
        <family val="3"/>
      </rPr>
      <t>i</t>
    </r>
    <r>
      <rPr>
        <sz val="11"/>
        <rFont val="ＭＳ Ｐゴシック"/>
        <family val="3"/>
      </rPr>
      <t>, Wheel P.C.D 114.3mm model only, *1, *2</t>
    </r>
  </si>
  <si>
    <r>
      <t>*</t>
    </r>
    <r>
      <rPr>
        <sz val="11"/>
        <rFont val="ＭＳ Ｐゴシック"/>
        <family val="3"/>
      </rPr>
      <t>1: Special order item from Japan.</t>
    </r>
  </si>
  <si>
    <r>
      <t>G</t>
    </r>
    <r>
      <rPr>
        <sz val="11"/>
        <rFont val="ＭＳ Ｐゴシック"/>
        <family val="3"/>
      </rPr>
      <t>BP</t>
    </r>
  </si>
  <si>
    <r>
      <t>F</t>
    </r>
    <r>
      <rPr>
        <sz val="11"/>
        <rFont val="ＭＳ Ｐゴシック"/>
        <family val="3"/>
      </rPr>
      <t>or Gravel</t>
    </r>
  </si>
  <si>
    <r>
      <t>Rr</t>
    </r>
    <r>
      <rPr>
        <sz val="11"/>
        <rFont val="ＭＳ Ｐゴシック"/>
        <family val="3"/>
      </rPr>
      <t>(Recommend)</t>
    </r>
  </si>
  <si>
    <r>
      <t>F</t>
    </r>
    <r>
      <rPr>
        <sz val="11"/>
        <rFont val="ＭＳ Ｐゴシック"/>
        <family val="3"/>
      </rPr>
      <t>or Tarmac</t>
    </r>
  </si>
  <si>
    <r>
      <t>G</t>
    </r>
    <r>
      <rPr>
        <sz val="11"/>
        <rFont val="ＭＳ Ｐゴシック"/>
        <family val="3"/>
      </rPr>
      <t>r.N</t>
    </r>
  </si>
  <si>
    <r>
      <t>G</t>
    </r>
    <r>
      <rPr>
        <sz val="11"/>
        <rFont val="ＭＳ Ｐゴシック"/>
        <family val="3"/>
      </rPr>
      <t>SR52-L1LR1</t>
    </r>
  </si>
  <si>
    <r>
      <t>G</t>
    </r>
    <r>
      <rPr>
        <sz val="11"/>
        <rFont val="ＭＳ Ｐゴシック"/>
        <family val="3"/>
      </rPr>
      <t>SR52-L1LT1</t>
    </r>
  </si>
  <si>
    <r>
      <t>P</t>
    </r>
    <r>
      <rPr>
        <sz val="11"/>
        <rFont val="ＭＳ Ｐゴシック"/>
        <family val="3"/>
      </rPr>
      <t>.O.A.</t>
    </r>
  </si>
  <si>
    <r>
      <t>S</t>
    </r>
    <r>
      <rPr>
        <sz val="11"/>
        <rFont val="ＭＳ Ｐゴシック"/>
        <family val="3"/>
      </rPr>
      <t>Ti, *4</t>
    </r>
  </si>
  <si>
    <r>
      <t>G</t>
    </r>
    <r>
      <rPr>
        <sz val="11"/>
        <rFont val="ＭＳ Ｐゴシック"/>
        <family val="3"/>
      </rPr>
      <t>SS64-L1LR2</t>
    </r>
  </si>
  <si>
    <r>
      <t>G</t>
    </r>
    <r>
      <rPr>
        <sz val="11"/>
        <rFont val="ＭＳ Ｐゴシック"/>
        <family val="3"/>
      </rPr>
      <t>SS64-L1LT2</t>
    </r>
  </si>
  <si>
    <r>
      <t>M</t>
    </r>
    <r>
      <rPr>
        <sz val="11"/>
        <rFont val="ＭＳ Ｐゴシック"/>
        <family val="3"/>
      </rPr>
      <t>odel</t>
    </r>
  </si>
  <si>
    <r>
      <t>C</t>
    </r>
    <r>
      <rPr>
        <sz val="11"/>
        <rFont val="ＭＳ Ｐゴシック"/>
        <family val="3"/>
      </rPr>
      <t>ontroller Kit</t>
    </r>
  </si>
  <si>
    <r>
      <t>M</t>
    </r>
    <r>
      <rPr>
        <sz val="11"/>
        <rFont val="ＭＳ Ｐゴシック"/>
        <family val="3"/>
      </rPr>
      <t>otor Kit</t>
    </r>
  </si>
  <si>
    <r>
      <t>S</t>
    </r>
    <r>
      <rPr>
        <sz val="11"/>
        <rFont val="ＭＳ Ｐゴシック"/>
        <family val="3"/>
      </rPr>
      <t>trut Kit</t>
    </r>
  </si>
  <si>
    <r>
      <t>O</t>
    </r>
    <r>
      <rPr>
        <sz val="11"/>
        <rFont val="ＭＳ Ｐゴシック"/>
        <family val="3"/>
      </rPr>
      <t xml:space="preserve">ld </t>
    </r>
    <r>
      <rPr>
        <sz val="11"/>
        <rFont val="ＭＳ Ｐゴシック"/>
        <family val="3"/>
      </rPr>
      <t>Kit Part No.</t>
    </r>
  </si>
  <si>
    <r>
      <t>E</t>
    </r>
    <r>
      <rPr>
        <sz val="11"/>
        <rFont val="ＭＳ Ｐゴシック"/>
        <family val="3"/>
      </rPr>
      <t>DK04-K4469</t>
    </r>
  </si>
  <si>
    <r>
      <t>E</t>
    </r>
    <r>
      <rPr>
        <sz val="11"/>
        <rFont val="ＭＳ Ｐゴシック"/>
        <family val="3"/>
      </rPr>
      <t>DK05-10100</t>
    </r>
  </si>
  <si>
    <r>
      <t>E</t>
    </r>
    <r>
      <rPr>
        <sz val="11"/>
        <rFont val="ＭＳ Ｐゴシック"/>
        <family val="3"/>
      </rPr>
      <t>DK05-10120</t>
    </r>
  </si>
  <si>
    <r>
      <t>E</t>
    </r>
    <r>
      <rPr>
        <sz val="11"/>
        <rFont val="ＭＳ Ｐゴシック"/>
        <family val="3"/>
      </rPr>
      <t>DK05-10140</t>
    </r>
  </si>
  <si>
    <r>
      <t>E</t>
    </r>
    <r>
      <rPr>
        <sz val="11"/>
        <rFont val="ＭＳ Ｐゴシック"/>
        <family val="3"/>
      </rPr>
      <t>DK05-12120</t>
    </r>
  </si>
  <si>
    <r>
      <t>E</t>
    </r>
    <r>
      <rPr>
        <sz val="11"/>
        <rFont val="ＭＳ Ｐゴシック"/>
        <family val="3"/>
      </rPr>
      <t>DK05-12140</t>
    </r>
  </si>
  <si>
    <r>
      <t>E</t>
    </r>
    <r>
      <rPr>
        <sz val="11"/>
        <rFont val="ＭＳ Ｐゴシック"/>
        <family val="3"/>
      </rPr>
      <t>DK05-14140</t>
    </r>
  </si>
  <si>
    <r>
      <t>E</t>
    </r>
    <r>
      <rPr>
        <sz val="11"/>
        <rFont val="ＭＳ Ｐゴシック"/>
        <family val="3"/>
      </rPr>
      <t>DK06-K4474</t>
    </r>
  </si>
  <si>
    <r>
      <t>EDK</t>
    </r>
    <r>
      <rPr>
        <sz val="11"/>
        <rFont val="ＭＳ Ｐゴシック"/>
        <family val="3"/>
      </rPr>
      <t>V</t>
    </r>
    <r>
      <rPr>
        <sz val="11"/>
        <rFont val="ＭＳ Ｐゴシック"/>
        <family val="3"/>
      </rPr>
      <t>1-10140</t>
    </r>
  </si>
  <si>
    <r>
      <t>EDFC KIT M12-M1</t>
    </r>
    <r>
      <rPr>
        <sz val="11"/>
        <rFont val="ＭＳ Ｐゴシック"/>
        <family val="3"/>
      </rPr>
      <t>4</t>
    </r>
  </si>
  <si>
    <r>
      <t>EDFC KIT M14-M1</t>
    </r>
    <r>
      <rPr>
        <sz val="11"/>
        <rFont val="ＭＳ Ｐゴシック"/>
        <family val="3"/>
      </rPr>
      <t>4</t>
    </r>
  </si>
  <si>
    <r>
      <t>E</t>
    </r>
    <r>
      <rPr>
        <sz val="11"/>
        <rFont val="ＭＳ Ｐゴシック"/>
        <family val="3"/>
      </rPr>
      <t>D/EE</t>
    </r>
  </si>
  <si>
    <r>
      <t>E</t>
    </r>
    <r>
      <rPr>
        <sz val="11"/>
        <rFont val="ＭＳ Ｐゴシック"/>
        <family val="3"/>
      </rPr>
      <t>G/EH</t>
    </r>
  </si>
  <si>
    <r>
      <t>E</t>
    </r>
    <r>
      <rPr>
        <sz val="11"/>
        <rFont val="ＭＳ Ｐゴシック"/>
        <family val="3"/>
      </rPr>
      <t>J/EK</t>
    </r>
  </si>
  <si>
    <r>
      <t>E</t>
    </r>
    <r>
      <rPr>
        <sz val="11"/>
        <rFont val="ＭＳ Ｐゴシック"/>
        <family val="3"/>
      </rPr>
      <t>P3</t>
    </r>
  </si>
  <si>
    <r>
      <t>P</t>
    </r>
    <r>
      <rPr>
        <sz val="11"/>
        <rFont val="ＭＳ Ｐゴシック"/>
        <family val="3"/>
      </rPr>
      <t>AA02-31PFR</t>
    </r>
  </si>
  <si>
    <r>
      <t>P</t>
    </r>
    <r>
      <rPr>
        <sz val="11"/>
        <rFont val="ＭＳ Ｐゴシック"/>
        <family val="3"/>
      </rPr>
      <t>RA03-31S70</t>
    </r>
  </si>
  <si>
    <r>
      <t>Z</t>
    </r>
    <r>
      <rPr>
        <sz val="11"/>
        <rFont val="ＭＳ Ｐゴシック"/>
        <family val="3"/>
      </rPr>
      <t>33-Ft</t>
    </r>
  </si>
  <si>
    <r>
      <t>Z33</t>
    </r>
    <r>
      <rPr>
        <sz val="11"/>
        <rFont val="ＭＳ Ｐゴシック"/>
        <family val="3"/>
      </rPr>
      <t>-Rr</t>
    </r>
  </si>
  <si>
    <r>
      <t>Z33</t>
    </r>
    <r>
      <rPr>
        <sz val="11"/>
        <rFont val="ＭＳ Ｐゴシック"/>
        <family val="3"/>
      </rPr>
      <t>*1</t>
    </r>
  </si>
  <si>
    <r>
      <t>*</t>
    </r>
    <r>
      <rPr>
        <sz val="11"/>
        <rFont val="ＭＳ Ｐゴシック"/>
        <family val="3"/>
      </rPr>
      <t xml:space="preserve">1 No increase cut off angle </t>
    </r>
  </si>
  <si>
    <r>
      <t>Q</t>
    </r>
    <r>
      <rPr>
        <sz val="11"/>
        <rFont val="ＭＳ Ｐゴシック"/>
        <family val="3"/>
      </rPr>
      <t>ST04-B</t>
    </r>
    <r>
      <rPr>
        <sz val="11"/>
        <rFont val="ＭＳ Ｐゴシック"/>
        <family val="3"/>
      </rPr>
      <t>V</t>
    </r>
    <r>
      <rPr>
        <sz val="11"/>
        <rFont val="ＭＳ Ｐゴシック"/>
        <family val="3"/>
      </rPr>
      <t>SS4</t>
    </r>
  </si>
  <si>
    <r>
      <t>S</t>
    </r>
    <r>
      <rPr>
        <sz val="11"/>
        <rFont val="ＭＳ Ｐゴシック"/>
        <family val="3"/>
      </rPr>
      <t>TARLET</t>
    </r>
  </si>
  <si>
    <r>
      <t>Q</t>
    </r>
    <r>
      <rPr>
        <sz val="11"/>
        <rFont val="ＭＳ Ｐゴシック"/>
        <family val="3"/>
      </rPr>
      <t>ST60-B</t>
    </r>
    <r>
      <rPr>
        <sz val="11"/>
        <rFont val="ＭＳ Ｐゴシック"/>
        <family val="3"/>
      </rPr>
      <t>V</t>
    </r>
    <r>
      <rPr>
        <sz val="11"/>
        <rFont val="ＭＳ Ｐゴシック"/>
        <family val="3"/>
      </rPr>
      <t>SS3</t>
    </r>
  </si>
  <si>
    <r>
      <t>*</t>
    </r>
    <r>
      <rPr>
        <sz val="11"/>
        <rFont val="ＭＳ Ｐゴシック"/>
        <family val="3"/>
      </rPr>
      <t>1: Special order item from Japan.</t>
    </r>
  </si>
  <si>
    <r>
      <t>B</t>
    </r>
    <r>
      <rPr>
        <sz val="11"/>
        <rFont val="ＭＳ Ｐゴシック"/>
        <family val="3"/>
      </rPr>
      <t>MW</t>
    </r>
  </si>
  <si>
    <r>
      <t>3</t>
    </r>
    <r>
      <rPr>
        <sz val="11"/>
        <rFont val="ＭＳ Ｐゴシック"/>
        <family val="3"/>
      </rPr>
      <t>series</t>
    </r>
  </si>
  <si>
    <r>
      <t>9</t>
    </r>
    <r>
      <rPr>
        <sz val="11"/>
        <rFont val="ＭＳ Ｐゴシック"/>
        <family val="3"/>
      </rPr>
      <t>1-99</t>
    </r>
  </si>
  <si>
    <r>
      <t>E</t>
    </r>
    <r>
      <rPr>
        <sz val="11"/>
        <rFont val="ＭＳ Ｐゴシック"/>
        <family val="3"/>
      </rPr>
      <t>36</t>
    </r>
  </si>
  <si>
    <r>
      <t>e</t>
    </r>
    <r>
      <rPr>
        <sz val="11"/>
        <rFont val="ＭＳ Ｐゴシック"/>
        <family val="3"/>
      </rPr>
      <t>xc Compact</t>
    </r>
  </si>
  <si>
    <r>
      <t>M</t>
    </r>
    <r>
      <rPr>
        <sz val="11"/>
        <rFont val="ＭＳ Ｐゴシック"/>
        <family val="3"/>
      </rPr>
      <t>3</t>
    </r>
  </si>
  <si>
    <r>
      <t>i</t>
    </r>
    <r>
      <rPr>
        <sz val="11"/>
        <rFont val="ＭＳ Ｐゴシック"/>
        <family val="3"/>
      </rPr>
      <t>ncl Cabrio</t>
    </r>
  </si>
  <si>
    <r>
      <t>Q</t>
    </r>
    <r>
      <rPr>
        <sz val="11"/>
        <rFont val="ＭＳ Ｐゴシック"/>
        <family val="3"/>
      </rPr>
      <t>SG68-BVAS1</t>
    </r>
  </si>
  <si>
    <r>
      <t>E</t>
    </r>
    <r>
      <rPr>
        <sz val="11"/>
        <rFont val="ＭＳ Ｐゴシック"/>
        <family val="3"/>
      </rPr>
      <t>90</t>
    </r>
  </si>
  <si>
    <r>
      <t>Z</t>
    </r>
    <r>
      <rPr>
        <sz val="11"/>
        <rFont val="ＭＳ Ｐゴシック"/>
        <family val="3"/>
      </rPr>
      <t>4</t>
    </r>
  </si>
  <si>
    <r>
      <t>0</t>
    </r>
    <r>
      <rPr>
        <sz val="11"/>
        <rFont val="ＭＳ Ｐゴシック"/>
        <family val="3"/>
      </rPr>
      <t>3+</t>
    </r>
  </si>
  <si>
    <r>
      <t>E</t>
    </r>
    <r>
      <rPr>
        <sz val="11"/>
        <rFont val="ＭＳ Ｐゴシック"/>
        <family val="3"/>
      </rPr>
      <t>85</t>
    </r>
  </si>
  <si>
    <r>
      <t>EDFC</t>
    </r>
    <r>
      <rPr>
        <sz val="11"/>
        <rFont val="ＭＳ Ｐゴシック"/>
        <family val="3"/>
      </rPr>
      <t xml:space="preserve"> fitting</t>
    </r>
  </si>
  <si>
    <r>
      <t>Strut</t>
    </r>
    <r>
      <rPr>
        <sz val="11"/>
        <rFont val="ＭＳ Ｐゴシック"/>
        <family val="3"/>
      </rPr>
      <t xml:space="preserve"> Kit</t>
    </r>
  </si>
  <si>
    <t>T.B.A.</t>
  </si>
  <si>
    <t>EDK05-12120 (R)/EDK05-12140 (C)</t>
  </si>
  <si>
    <r>
      <t>D</t>
    </r>
    <r>
      <rPr>
        <sz val="11"/>
        <rFont val="ＭＳ Ｐゴシック"/>
        <family val="3"/>
      </rPr>
      <t>F07502</t>
    </r>
  </si>
  <si>
    <r>
      <t>DF</t>
    </r>
    <r>
      <rPr>
        <sz val="11"/>
        <rFont val="ＭＳ Ｐゴシック"/>
        <family val="3"/>
      </rPr>
      <t>07403</t>
    </r>
  </si>
  <si>
    <r>
      <t>D</t>
    </r>
    <r>
      <rPr>
        <sz val="11"/>
        <rFont val="ＭＳ Ｐゴシック"/>
        <family val="3"/>
      </rPr>
      <t>F07503</t>
    </r>
  </si>
  <si>
    <t>MITSUBISHI</t>
  </si>
  <si>
    <t>LANCER Evo10</t>
  </si>
  <si>
    <t>SUBARU</t>
  </si>
  <si>
    <t>S-GT</t>
  </si>
  <si>
    <r>
      <t>T</t>
    </r>
    <r>
      <rPr>
        <sz val="11"/>
        <rFont val="ＭＳ Ｐゴシック"/>
        <family val="3"/>
      </rPr>
      <t>ype1&amp;2</t>
    </r>
  </si>
  <si>
    <r>
      <t>T</t>
    </r>
    <r>
      <rPr>
        <sz val="11"/>
        <rFont val="ＭＳ Ｐゴシック"/>
        <family val="3"/>
      </rPr>
      <t>ype3</t>
    </r>
  </si>
  <si>
    <t>FN2</t>
  </si>
  <si>
    <t>LEGNUM</t>
  </si>
  <si>
    <t>96-02</t>
  </si>
  <si>
    <t>EC5W</t>
  </si>
  <si>
    <t>VR4</t>
  </si>
  <si>
    <r>
      <t>B</t>
    </r>
    <r>
      <rPr>
        <sz val="11"/>
        <rFont val="ＭＳ Ｐゴシック"/>
        <family val="3"/>
      </rPr>
      <t>MW</t>
    </r>
  </si>
  <si>
    <t>1series</t>
  </si>
  <si>
    <r>
      <t>0</t>
    </r>
    <r>
      <rPr>
        <sz val="11"/>
        <rFont val="ＭＳ Ｐゴシック"/>
        <family val="3"/>
      </rPr>
      <t>4+</t>
    </r>
  </si>
  <si>
    <t>BMW</t>
  </si>
  <si>
    <t>5series</t>
  </si>
  <si>
    <r>
      <t>E</t>
    </r>
    <r>
      <rPr>
        <sz val="11"/>
        <rFont val="ＭＳ Ｐゴシック"/>
        <family val="3"/>
      </rPr>
      <t>60</t>
    </r>
  </si>
  <si>
    <r>
      <t>S</t>
    </r>
    <r>
      <rPr>
        <sz val="11"/>
        <rFont val="ＭＳ Ｐゴシック"/>
        <family val="3"/>
      </rPr>
      <t>P</t>
    </r>
  </si>
  <si>
    <t>QSA12-NVSS1</t>
  </si>
  <si>
    <t>exc Wagon</t>
  </si>
  <si>
    <t>QSR52-NVSS1</t>
  </si>
  <si>
    <t>QSS28-NVSS1</t>
  </si>
  <si>
    <t>E85</t>
  </si>
  <si>
    <r>
      <t>GS</t>
    </r>
    <r>
      <rPr>
        <sz val="11"/>
        <rFont val="ＭＳ Ｐゴシック"/>
        <family val="3"/>
      </rPr>
      <t>B48</t>
    </r>
    <r>
      <rPr>
        <sz val="11"/>
        <rFont val="ＭＳ Ｐゴシック"/>
        <family val="3"/>
      </rPr>
      <t>-A1SS2</t>
    </r>
  </si>
  <si>
    <r>
      <t>D</t>
    </r>
    <r>
      <rPr>
        <sz val="11"/>
        <rFont val="ＭＳ Ｐゴシック"/>
        <family val="3"/>
      </rPr>
      <t>SG72-KYAS2</t>
    </r>
  </si>
  <si>
    <r>
      <t>D</t>
    </r>
    <r>
      <rPr>
        <sz val="11"/>
        <rFont val="ＭＳ Ｐゴシック"/>
        <family val="3"/>
      </rPr>
      <t>SG74-KYAS2</t>
    </r>
  </si>
  <si>
    <r>
      <t>GS</t>
    </r>
    <r>
      <rPr>
        <sz val="11"/>
        <rFont val="ＭＳ Ｐゴシック"/>
        <family val="3"/>
      </rPr>
      <t>B48</t>
    </r>
    <r>
      <rPr>
        <sz val="11"/>
        <rFont val="ＭＳ Ｐゴシック"/>
        <family val="3"/>
      </rPr>
      <t>-B1SS3</t>
    </r>
  </si>
  <si>
    <t>QSH00-BVSS3</t>
  </si>
  <si>
    <r>
      <t>G</t>
    </r>
    <r>
      <rPr>
        <sz val="11"/>
        <rFont val="ＭＳ Ｐゴシック"/>
        <family val="3"/>
      </rPr>
      <t>SR00-B</t>
    </r>
    <r>
      <rPr>
        <sz val="11"/>
        <rFont val="ＭＳ Ｐゴシック"/>
        <family val="3"/>
      </rPr>
      <t>1</t>
    </r>
    <r>
      <rPr>
        <sz val="11"/>
        <rFont val="ＭＳ Ｐゴシック"/>
        <family val="3"/>
      </rPr>
      <t>SS4</t>
    </r>
  </si>
  <si>
    <t>QSS64-BVSS4</t>
  </si>
  <si>
    <t>GST72-B1SS4</t>
  </si>
  <si>
    <t>●</t>
  </si>
  <si>
    <t>SP</t>
  </si>
  <si>
    <r>
      <t>S</t>
    </r>
    <r>
      <rPr>
        <sz val="11"/>
        <rFont val="ＭＳ Ｐゴシック"/>
        <family val="3"/>
      </rPr>
      <t>KE18-AVB00</t>
    </r>
  </si>
  <si>
    <r>
      <t>S</t>
    </r>
    <r>
      <rPr>
        <sz val="11"/>
        <rFont val="ＭＳ Ｐゴシック"/>
        <family val="3"/>
      </rPr>
      <t>KS84-AVB00</t>
    </r>
  </si>
  <si>
    <r>
      <t>P</t>
    </r>
    <r>
      <rPr>
        <sz val="11"/>
        <rFont val="ＭＳ Ｐゴシック"/>
        <family val="3"/>
      </rPr>
      <t>RT73-31SFR</t>
    </r>
  </si>
  <si>
    <r>
      <t>S</t>
    </r>
    <r>
      <rPr>
        <sz val="11"/>
        <rFont val="ＭＳ Ｐゴシック"/>
        <family val="3"/>
      </rPr>
      <t>T205</t>
    </r>
  </si>
  <si>
    <r>
      <t>P</t>
    </r>
    <r>
      <rPr>
        <sz val="11"/>
        <rFont val="ＭＳ Ｐゴシック"/>
        <family val="3"/>
      </rPr>
      <t>AT72-31PFR</t>
    </r>
  </si>
  <si>
    <r>
      <t>P</t>
    </r>
    <r>
      <rPr>
        <sz val="11"/>
        <rFont val="ＭＳ Ｐゴシック"/>
        <family val="3"/>
      </rPr>
      <t>RT19-31S90</t>
    </r>
  </si>
  <si>
    <r>
      <t>*</t>
    </r>
    <r>
      <rPr>
        <sz val="11"/>
        <rFont val="ＭＳ Ｐゴシック"/>
        <family val="3"/>
      </rPr>
      <t>1: Rr pillow upper mount possible to put on individual type spring seat.</t>
    </r>
  </si>
  <si>
    <r>
      <t>*</t>
    </r>
    <r>
      <rPr>
        <sz val="11"/>
        <rFont val="ＭＳ Ｐゴシック"/>
        <family val="3"/>
      </rPr>
      <t>2: If  you install for non-TEIN dampers (incl OEM). You must order x2 additional M12-Pillow Nut.</t>
    </r>
  </si>
  <si>
    <r>
      <t>*</t>
    </r>
    <r>
      <rPr>
        <sz val="11"/>
        <rFont val="ＭＳ Ｐゴシック"/>
        <family val="3"/>
      </rPr>
      <t>3: For HG damper.</t>
    </r>
  </si>
  <si>
    <r>
      <t>*</t>
    </r>
    <r>
      <rPr>
        <sz val="11"/>
        <rFont val="ＭＳ Ｐゴシック"/>
        <family val="3"/>
      </rPr>
      <t>4: Special order item from Japan.</t>
    </r>
  </si>
  <si>
    <r>
      <t>F</t>
    </r>
    <r>
      <rPr>
        <sz val="11"/>
        <rFont val="ＭＳ Ｐゴシック"/>
        <family val="3"/>
      </rPr>
      <t>t/Rr</t>
    </r>
  </si>
  <si>
    <r>
      <t>N</t>
    </r>
    <r>
      <rPr>
        <sz val="11"/>
        <rFont val="ＭＳ Ｐゴシック"/>
        <family val="3"/>
      </rPr>
      <t>ote</t>
    </r>
  </si>
  <si>
    <r>
      <t>B</t>
    </r>
    <r>
      <rPr>
        <sz val="11"/>
        <rFont val="ＭＳ Ｐゴシック"/>
        <family val="3"/>
      </rPr>
      <t>ar Type</t>
    </r>
  </si>
  <si>
    <r>
      <t>P</t>
    </r>
    <r>
      <rPr>
        <sz val="11"/>
        <rFont val="ＭＳ Ｐゴシック"/>
        <family val="3"/>
      </rPr>
      <t>erformance Bar</t>
    </r>
  </si>
  <si>
    <r>
      <t>A</t>
    </r>
    <r>
      <rPr>
        <sz val="11"/>
        <rFont val="ＭＳ Ｐゴシック"/>
        <family val="3"/>
      </rPr>
      <t>CCORD</t>
    </r>
  </si>
  <si>
    <r>
      <t>9</t>
    </r>
    <r>
      <rPr>
        <sz val="11"/>
        <rFont val="ＭＳ Ｐゴシック"/>
        <family val="3"/>
      </rPr>
      <t>8-02</t>
    </r>
  </si>
  <si>
    <r>
      <t>F</t>
    </r>
    <r>
      <rPr>
        <sz val="11"/>
        <rFont val="ＭＳ Ｐゴシック"/>
        <family val="3"/>
      </rPr>
      <t>t</t>
    </r>
  </si>
  <si>
    <r>
      <t>P</t>
    </r>
    <r>
      <rPr>
        <sz val="11"/>
        <rFont val="ＭＳ Ｐゴシック"/>
        <family val="3"/>
      </rPr>
      <t>BA26-11100</t>
    </r>
  </si>
  <si>
    <r>
      <t>N</t>
    </r>
    <r>
      <rPr>
        <sz val="11"/>
        <rFont val="ＭＳ Ｐゴシック"/>
        <family val="3"/>
      </rPr>
      <t>ot confirmed LHD</t>
    </r>
  </si>
  <si>
    <r>
      <t>P</t>
    </r>
    <r>
      <rPr>
        <sz val="11"/>
        <rFont val="ＭＳ Ｐゴシック"/>
        <family val="3"/>
      </rPr>
      <t>IPE</t>
    </r>
  </si>
  <si>
    <r>
      <t>R</t>
    </r>
    <r>
      <rPr>
        <sz val="11"/>
        <rFont val="ＭＳ Ｐゴシック"/>
        <family val="3"/>
      </rPr>
      <t>r</t>
    </r>
  </si>
  <si>
    <r>
      <t>P</t>
    </r>
    <r>
      <rPr>
        <sz val="11"/>
        <rFont val="ＭＳ Ｐゴシック"/>
        <family val="3"/>
      </rPr>
      <t>BA27-01000</t>
    </r>
  </si>
  <si>
    <r>
      <t>9</t>
    </r>
    <r>
      <rPr>
        <sz val="11"/>
        <rFont val="ＭＳ Ｐゴシック"/>
        <family val="3"/>
      </rPr>
      <t>7-01</t>
    </r>
  </si>
  <si>
    <r>
      <t>D</t>
    </r>
    <r>
      <rPr>
        <sz val="11"/>
        <rFont val="ＭＳ Ｐゴシック"/>
        <family val="3"/>
      </rPr>
      <t>C2</t>
    </r>
  </si>
  <si>
    <r>
      <t>P</t>
    </r>
    <r>
      <rPr>
        <sz val="11"/>
        <rFont val="ＭＳ Ｐゴシック"/>
        <family val="3"/>
      </rPr>
      <t>BH48-01000</t>
    </r>
  </si>
  <si>
    <r>
      <t>P</t>
    </r>
    <r>
      <rPr>
        <sz val="11"/>
        <rFont val="ＭＳ Ｐゴシック"/>
        <family val="3"/>
      </rPr>
      <t>BH01-01000</t>
    </r>
  </si>
  <si>
    <r>
      <t>*</t>
    </r>
    <r>
      <rPr>
        <sz val="11"/>
        <rFont val="ＭＳ Ｐゴシック"/>
        <family val="3"/>
      </rPr>
      <t>1</t>
    </r>
  </si>
  <si>
    <r>
      <t>P</t>
    </r>
    <r>
      <rPr>
        <sz val="11"/>
        <rFont val="ＭＳ Ｐゴシック"/>
        <family val="3"/>
      </rPr>
      <t>BA03-01000</t>
    </r>
  </si>
  <si>
    <r>
      <t>M</t>
    </r>
    <r>
      <rPr>
        <sz val="11"/>
        <rFont val="ＭＳ Ｐゴシック"/>
        <family val="3"/>
      </rPr>
      <t>X5</t>
    </r>
  </si>
  <si>
    <r>
      <t>PRM38-31</t>
    </r>
    <r>
      <rPr>
        <sz val="11"/>
        <rFont val="ＭＳ Ｐゴシック"/>
        <family val="3"/>
      </rPr>
      <t>S</t>
    </r>
    <r>
      <rPr>
        <sz val="11"/>
        <rFont val="ＭＳ Ｐゴシック"/>
        <family val="3"/>
      </rPr>
      <t>65</t>
    </r>
  </si>
  <si>
    <r>
      <t>C</t>
    </r>
    <r>
      <rPr>
        <sz val="11"/>
        <rFont val="ＭＳ Ｐゴシック"/>
        <family val="3"/>
      </rPr>
      <t>OLT</t>
    </r>
  </si>
  <si>
    <r>
      <t>F</t>
    </r>
    <r>
      <rPr>
        <sz val="11"/>
        <rFont val="ＭＳ Ｐゴシック"/>
        <family val="3"/>
      </rPr>
      <t>T0</t>
    </r>
  </si>
  <si>
    <r>
      <t>9</t>
    </r>
    <r>
      <rPr>
        <sz val="11"/>
        <rFont val="ＭＳ Ｐゴシック"/>
        <family val="3"/>
      </rPr>
      <t>4-99</t>
    </r>
  </si>
  <si>
    <r>
      <t>D</t>
    </r>
    <r>
      <rPr>
        <sz val="11"/>
        <rFont val="ＭＳ Ｐゴシック"/>
        <family val="3"/>
      </rPr>
      <t>E3A</t>
    </r>
  </si>
  <si>
    <r>
      <t>G</t>
    </r>
    <r>
      <rPr>
        <sz val="11"/>
        <rFont val="ＭＳ Ｐゴシック"/>
        <family val="3"/>
      </rPr>
      <t>TO</t>
    </r>
  </si>
  <si>
    <r>
      <t>P</t>
    </r>
    <r>
      <rPr>
        <sz val="11"/>
        <rFont val="ＭＳ Ｐゴシック"/>
        <family val="3"/>
      </rPr>
      <t>AR00-31PFR</t>
    </r>
  </si>
  <si>
    <r>
      <t>P</t>
    </r>
    <r>
      <rPr>
        <sz val="11"/>
        <rFont val="ＭＳ Ｐゴシック"/>
        <family val="3"/>
      </rPr>
      <t>RR01-31S80</t>
    </r>
  </si>
  <si>
    <r>
      <t>I</t>
    </r>
    <r>
      <rPr>
        <sz val="11"/>
        <rFont val="ＭＳ Ｐゴシック"/>
        <family val="3"/>
      </rPr>
      <t>.D.80</t>
    </r>
  </si>
  <si>
    <r>
      <t>LANCER Evo</t>
    </r>
    <r>
      <rPr>
        <sz val="11"/>
        <rFont val="ＭＳ Ｐゴシック"/>
        <family val="3"/>
      </rPr>
      <t>2/3</t>
    </r>
  </si>
  <si>
    <r>
      <t>9</t>
    </r>
    <r>
      <rPr>
        <sz val="11"/>
        <rFont val="ＭＳ Ｐゴシック"/>
        <family val="3"/>
      </rPr>
      <t>4-96</t>
    </r>
  </si>
  <si>
    <r>
      <t>PAR</t>
    </r>
    <r>
      <rPr>
        <sz val="11"/>
        <rFont val="ＭＳ Ｐゴシック"/>
        <family val="3"/>
      </rPr>
      <t>2</t>
    </r>
    <r>
      <rPr>
        <sz val="11"/>
        <rFont val="ＭＳ Ｐゴシック"/>
        <family val="3"/>
      </rPr>
      <t>8-31PFR</t>
    </r>
  </si>
  <si>
    <r>
      <t>LANCER Evo</t>
    </r>
    <r>
      <rPr>
        <sz val="11"/>
        <rFont val="ＭＳ Ｐゴシック"/>
        <family val="3"/>
      </rPr>
      <t>4</t>
    </r>
  </si>
  <si>
    <r>
      <t>9</t>
    </r>
    <r>
      <rPr>
        <sz val="11"/>
        <rFont val="ＭＳ Ｐゴシック"/>
        <family val="3"/>
      </rPr>
      <t>6-97</t>
    </r>
  </si>
  <si>
    <r>
      <t>C</t>
    </r>
    <r>
      <rPr>
        <sz val="11"/>
        <rFont val="ＭＳ Ｐゴシック"/>
        <family val="3"/>
      </rPr>
      <t>N9A</t>
    </r>
  </si>
  <si>
    <r>
      <t>LANCER Evo</t>
    </r>
    <r>
      <rPr>
        <sz val="11"/>
        <rFont val="ＭＳ Ｐゴシック"/>
        <family val="3"/>
      </rPr>
      <t>5/6</t>
    </r>
  </si>
  <si>
    <r>
      <t>P</t>
    </r>
    <r>
      <rPr>
        <sz val="11"/>
        <rFont val="ＭＳ Ｐゴシック"/>
        <family val="3"/>
      </rPr>
      <t>AR24-31PFR</t>
    </r>
  </si>
  <si>
    <r>
      <t>*</t>
    </r>
    <r>
      <rPr>
        <sz val="11"/>
        <rFont val="ＭＳ Ｐゴシック"/>
        <family val="3"/>
      </rPr>
      <t>3, *4</t>
    </r>
  </si>
  <si>
    <r>
      <t>LANCER Evo</t>
    </r>
    <r>
      <rPr>
        <sz val="11"/>
        <rFont val="ＭＳ Ｐゴシック"/>
        <family val="3"/>
      </rPr>
      <t>7/8/9</t>
    </r>
  </si>
  <si>
    <r>
      <t>P</t>
    </r>
    <r>
      <rPr>
        <sz val="11"/>
        <rFont val="ＭＳ Ｐゴシック"/>
        <family val="3"/>
      </rPr>
      <t>AR58-31PFR</t>
    </r>
  </si>
  <si>
    <r>
      <t>P</t>
    </r>
    <r>
      <rPr>
        <sz val="11"/>
        <rFont val="ＭＳ Ｐゴシック"/>
        <family val="3"/>
      </rPr>
      <t>RR59-31S65</t>
    </r>
  </si>
  <si>
    <r>
      <t>2</t>
    </r>
    <r>
      <rPr>
        <sz val="11"/>
        <rFont val="ＭＳ Ｐゴシック"/>
        <family val="3"/>
      </rPr>
      <t>0</t>
    </r>
    <r>
      <rPr>
        <sz val="11"/>
        <rFont val="ＭＳ Ｐゴシック"/>
        <family val="3"/>
      </rPr>
      <t>0SX</t>
    </r>
  </si>
  <si>
    <r>
      <t>PRN</t>
    </r>
    <r>
      <rPr>
        <sz val="11"/>
        <rFont val="ＭＳ Ｐゴシック"/>
        <family val="3"/>
      </rPr>
      <t>6</t>
    </r>
    <r>
      <rPr>
        <sz val="11"/>
        <rFont val="ＭＳ Ｐゴシック"/>
        <family val="3"/>
      </rPr>
      <t>1-</t>
    </r>
    <r>
      <rPr>
        <sz val="11"/>
        <rFont val="ＭＳ Ｐゴシック"/>
        <family val="3"/>
      </rPr>
      <t>3</t>
    </r>
    <r>
      <rPr>
        <sz val="11"/>
        <rFont val="ＭＳ Ｐゴシック"/>
        <family val="3"/>
      </rPr>
      <t>1S</t>
    </r>
    <r>
      <rPr>
        <sz val="11"/>
        <rFont val="ＭＳ Ｐゴシック"/>
        <family val="3"/>
      </rPr>
      <t>65</t>
    </r>
  </si>
  <si>
    <r>
      <t>I.D.</t>
    </r>
    <r>
      <rPr>
        <sz val="11"/>
        <rFont val="ＭＳ Ｐゴシック"/>
        <family val="3"/>
      </rPr>
      <t>65</t>
    </r>
  </si>
  <si>
    <r>
      <t>PRN</t>
    </r>
    <r>
      <rPr>
        <sz val="11"/>
        <rFont val="ＭＳ Ｐゴシック"/>
        <family val="3"/>
      </rPr>
      <t>8</t>
    </r>
    <r>
      <rPr>
        <sz val="11"/>
        <rFont val="ＭＳ Ｐゴシック"/>
        <family val="3"/>
      </rPr>
      <t>5-31S</t>
    </r>
    <r>
      <rPr>
        <sz val="11"/>
        <rFont val="ＭＳ Ｐゴシック"/>
        <family val="3"/>
      </rPr>
      <t>65</t>
    </r>
  </si>
  <si>
    <r>
      <t>S</t>
    </r>
    <r>
      <rPr>
        <sz val="11"/>
        <rFont val="ＭＳ Ｐゴシック"/>
        <family val="3"/>
      </rPr>
      <t>ILVIA</t>
    </r>
  </si>
  <si>
    <r>
      <t>9</t>
    </r>
    <r>
      <rPr>
        <sz val="11"/>
        <rFont val="ＭＳ Ｐゴシック"/>
        <family val="3"/>
      </rPr>
      <t>9-02</t>
    </r>
  </si>
  <si>
    <r>
      <t>S</t>
    </r>
    <r>
      <rPr>
        <sz val="11"/>
        <rFont val="ＭＳ Ｐゴシック"/>
        <family val="3"/>
      </rPr>
      <t>15</t>
    </r>
  </si>
  <si>
    <r>
      <t>P</t>
    </r>
    <r>
      <rPr>
        <sz val="11"/>
        <rFont val="ＭＳ Ｐゴシック"/>
        <family val="3"/>
      </rPr>
      <t>RN53-31S10</t>
    </r>
  </si>
  <si>
    <r>
      <t>P</t>
    </r>
    <r>
      <rPr>
        <sz val="11"/>
        <rFont val="ＭＳ Ｐゴシック"/>
        <family val="3"/>
      </rPr>
      <t>RN57-31S65</t>
    </r>
  </si>
  <si>
    <r>
      <t>P</t>
    </r>
    <r>
      <rPr>
        <sz val="11"/>
        <rFont val="ＭＳ Ｐゴシック"/>
        <family val="3"/>
      </rPr>
      <t>ULSAR GTI-R</t>
    </r>
  </si>
  <si>
    <r>
      <t>PRN</t>
    </r>
    <r>
      <rPr>
        <sz val="11"/>
        <rFont val="ＭＳ Ｐゴシック"/>
        <family val="3"/>
      </rPr>
      <t>95</t>
    </r>
    <r>
      <rPr>
        <sz val="11"/>
        <rFont val="ＭＳ Ｐゴシック"/>
        <family val="3"/>
      </rPr>
      <t>-31S</t>
    </r>
    <r>
      <rPr>
        <sz val="11"/>
        <rFont val="ＭＳ Ｐゴシック"/>
        <family val="3"/>
      </rPr>
      <t>65</t>
    </r>
  </si>
  <si>
    <r>
      <t>P</t>
    </r>
    <r>
      <rPr>
        <sz val="11"/>
        <rFont val="ＭＳ Ｐゴシック"/>
        <family val="3"/>
      </rPr>
      <t>RN65-31S10</t>
    </r>
  </si>
  <si>
    <r>
      <t>V</t>
    </r>
    <r>
      <rPr>
        <sz val="11"/>
        <rFont val="ＭＳ Ｐゴシック"/>
        <family val="3"/>
      </rPr>
      <t>W</t>
    </r>
  </si>
  <si>
    <t>BASIC</t>
  </si>
  <si>
    <r>
      <t>G</t>
    </r>
    <r>
      <rPr>
        <sz val="11"/>
        <rFont val="ＭＳ Ｐゴシック"/>
        <family val="3"/>
      </rPr>
      <t>OLF4/BORA</t>
    </r>
  </si>
  <si>
    <r>
      <t>9</t>
    </r>
    <r>
      <rPr>
        <sz val="11"/>
        <rFont val="ＭＳ Ｐゴシック"/>
        <family val="3"/>
      </rPr>
      <t>8-04</t>
    </r>
  </si>
  <si>
    <r>
      <t>1</t>
    </r>
    <r>
      <rPr>
        <sz val="11"/>
        <rFont val="ＭＳ Ｐゴシック"/>
        <family val="3"/>
      </rPr>
      <t>JX/1MX</t>
    </r>
  </si>
  <si>
    <r>
      <t>e</t>
    </r>
    <r>
      <rPr>
        <sz val="11"/>
        <rFont val="ＭＳ Ｐゴシック"/>
        <family val="3"/>
      </rPr>
      <t>xc AWD</t>
    </r>
  </si>
  <si>
    <r>
      <t>99</t>
    </r>
    <r>
      <rPr>
        <sz val="11"/>
        <rFont val="ＭＳ Ｐゴシック"/>
        <family val="3"/>
      </rPr>
      <t>-05</t>
    </r>
  </si>
  <si>
    <r>
      <t>LANCER Evo7/8</t>
    </r>
    <r>
      <rPr>
        <sz val="11"/>
        <rFont val="ＭＳ Ｐゴシック"/>
        <family val="3"/>
      </rPr>
      <t>/9</t>
    </r>
  </si>
  <si>
    <r>
      <t>IMPREZA</t>
    </r>
    <r>
      <rPr>
        <sz val="11"/>
        <rFont val="ＭＳ Ｐゴシック"/>
        <family val="3"/>
      </rPr>
      <t xml:space="preserve"> </t>
    </r>
  </si>
  <si>
    <r>
      <t xml:space="preserve">WRX, </t>
    </r>
    <r>
      <rPr>
        <sz val="11"/>
        <rFont val="ＭＳ Ｐゴシック"/>
        <family val="3"/>
      </rPr>
      <t>i</t>
    </r>
    <r>
      <rPr>
        <sz val="11"/>
        <rFont val="ＭＳ Ｐゴシック"/>
        <family val="3"/>
      </rPr>
      <t>ncl STi/2dr.coupe</t>
    </r>
  </si>
  <si>
    <r>
      <t xml:space="preserve">WRX, </t>
    </r>
    <r>
      <rPr>
        <sz val="11"/>
        <rFont val="ＭＳ Ｐゴシック"/>
        <family val="3"/>
      </rPr>
      <t>incl S</t>
    </r>
    <r>
      <rPr>
        <sz val="11"/>
        <rFont val="ＭＳ Ｐゴシック"/>
        <family val="3"/>
      </rPr>
      <t>T</t>
    </r>
    <r>
      <rPr>
        <sz val="11"/>
        <rFont val="ＭＳ Ｐゴシック"/>
        <family val="3"/>
      </rPr>
      <t>i</t>
    </r>
    <r>
      <rPr>
        <sz val="11"/>
        <rFont val="ＭＳ Ｐゴシック"/>
        <family val="3"/>
      </rPr>
      <t>, Wheel P.C.D 100mm model only</t>
    </r>
  </si>
  <si>
    <r>
      <t>exc SuperStrut</t>
    </r>
    <r>
      <rPr>
        <sz val="11"/>
        <rFont val="ＭＳ Ｐゴシック"/>
        <family val="3"/>
      </rPr>
      <t xml:space="preserve"> type susupension</t>
    </r>
  </si>
  <si>
    <r>
      <t>Q</t>
    </r>
    <r>
      <rPr>
        <sz val="11"/>
        <rFont val="ＭＳ Ｐゴシック"/>
        <family val="3"/>
      </rPr>
      <t>SY28-CVSS2</t>
    </r>
  </si>
  <si>
    <r>
      <t>98</t>
    </r>
    <r>
      <rPr>
        <sz val="11"/>
        <rFont val="ＭＳ Ｐゴシック"/>
        <family val="3"/>
      </rPr>
      <t>-05</t>
    </r>
  </si>
  <si>
    <r>
      <t>0</t>
    </r>
    <r>
      <rPr>
        <sz val="11"/>
        <rFont val="ＭＳ Ｐゴシック"/>
        <family val="3"/>
      </rPr>
      <t>6+</t>
    </r>
  </si>
  <si>
    <r>
      <t>N</t>
    </r>
    <r>
      <rPr>
        <sz val="11"/>
        <rFont val="ＭＳ Ｐゴシック"/>
        <family val="3"/>
      </rPr>
      <t>CP91</t>
    </r>
  </si>
  <si>
    <r>
      <t>T</t>
    </r>
    <r>
      <rPr>
        <sz val="11"/>
        <rFont val="ＭＳ Ｐゴシック"/>
        <family val="3"/>
      </rPr>
      <t>.B.A.</t>
    </r>
  </si>
  <si>
    <r>
      <t>A</t>
    </r>
    <r>
      <rPr>
        <sz val="11"/>
        <rFont val="ＭＳ Ｐゴシック"/>
        <family val="3"/>
      </rPr>
      <t>UDI</t>
    </r>
  </si>
  <si>
    <r>
      <t>A</t>
    </r>
    <r>
      <rPr>
        <sz val="11"/>
        <rFont val="ＭＳ Ｐゴシック"/>
        <family val="3"/>
      </rPr>
      <t>4</t>
    </r>
  </si>
  <si>
    <r>
      <t>0</t>
    </r>
    <r>
      <rPr>
        <sz val="11"/>
        <rFont val="ＭＳ Ｐゴシック"/>
        <family val="3"/>
      </rPr>
      <t>2+</t>
    </r>
  </si>
  <si>
    <r>
      <t>Q</t>
    </r>
    <r>
      <rPr>
        <sz val="11"/>
        <rFont val="ＭＳ Ｐゴシック"/>
        <family val="3"/>
      </rPr>
      <t>SG80-CVAS2</t>
    </r>
  </si>
  <si>
    <r>
      <t>A</t>
    </r>
    <r>
      <rPr>
        <sz val="11"/>
        <rFont val="ＭＳ Ｐゴシック"/>
        <family val="3"/>
      </rPr>
      <t>4 Quattro</t>
    </r>
  </si>
  <si>
    <t>Ft(Available)</t>
  </si>
  <si>
    <t>Rr(Recommend)</t>
  </si>
  <si>
    <t>Ft(Recommend)</t>
  </si>
  <si>
    <r>
      <t>R</t>
    </r>
    <r>
      <rPr>
        <sz val="11"/>
        <rFont val="ＭＳ Ｐゴシック"/>
        <family val="3"/>
      </rPr>
      <t>r (Available)</t>
    </r>
  </si>
  <si>
    <t>min</t>
  </si>
  <si>
    <r>
      <t>Q</t>
    </r>
    <r>
      <rPr>
        <sz val="11"/>
        <rFont val="ＭＳ Ｐゴシック"/>
        <family val="3"/>
      </rPr>
      <t>SG70-CVAS2</t>
    </r>
  </si>
  <si>
    <r>
      <t>B</t>
    </r>
    <r>
      <rPr>
        <sz val="11"/>
        <rFont val="ＭＳ Ｐゴシック"/>
        <family val="3"/>
      </rPr>
      <t>MW</t>
    </r>
  </si>
  <si>
    <t>TN001-005-W</t>
  </si>
  <si>
    <t>GREEN/WHITE</t>
  </si>
  <si>
    <t>TN001-005-GW2</t>
  </si>
  <si>
    <t>GREEN/BLACK</t>
  </si>
  <si>
    <t>TN001-005-GBP</t>
  </si>
  <si>
    <t>Alumi Sticker</t>
  </si>
  <si>
    <t>140mm×30mm</t>
  </si>
  <si>
    <t>TN001-012-AP</t>
  </si>
  <si>
    <t>DAMPER Sticker</t>
  </si>
  <si>
    <t>BLUE/YELLOW</t>
  </si>
  <si>
    <t>900mm×320mm</t>
  </si>
  <si>
    <t>TN001-007-BY</t>
  </si>
  <si>
    <t>ORANGE/RED</t>
  </si>
  <si>
    <t>TN001-007-OR</t>
  </si>
  <si>
    <t>GREY/PINK</t>
  </si>
  <si>
    <t>700mm×245mm</t>
  </si>
  <si>
    <t>TN001-008-GP</t>
  </si>
  <si>
    <t>ORANGE/GREEN</t>
  </si>
  <si>
    <t>TN001-008-OG</t>
  </si>
  <si>
    <t>DAMPACHI Sticker L</t>
  </si>
  <si>
    <t>―</t>
  </si>
  <si>
    <t>500mm x 330mm</t>
  </si>
  <si>
    <t>TN001-010-L</t>
  </si>
  <si>
    <t>DAMPACHI Sticker M</t>
  </si>
  <si>
    <t>CS *1 / RA *1
RE *1 / EURO
MONO FLEX
COMFORT SPORT</t>
  </si>
  <si>
    <t>RS / HT/ N1
SUPER RACING</t>
  </si>
  <si>
    <t>PISTON ROD</t>
  </si>
  <si>
    <t>Price for 
INNER PARTS</t>
  </si>
  <si>
    <t>PISTON VALVE</t>
  </si>
  <si>
    <t>INNER TUBE</t>
  </si>
  <si>
    <t>RING NUT</t>
  </si>
  <si>
    <t>GUIDE ASSY</t>
  </si>
  <si>
    <t>BASE VALVE ASSY</t>
  </si>
  <si>
    <t>INSERT PIPE</t>
  </si>
  <si>
    <t>INSERT TOP</t>
  </si>
  <si>
    <t>SEAL HOUSING</t>
  </si>
  <si>
    <t>FREE PISTON</t>
  </si>
  <si>
    <t>BUMP STOPER</t>
  </si>
  <si>
    <t>DUST SEAL</t>
  </si>
  <si>
    <t>EYERING BUSH</t>
  </si>
  <si>
    <t>What is Overhaul and Revalving</t>
  </si>
  <si>
    <r>
      <t>EG/EH</t>
    </r>
    <r>
      <rPr>
        <sz val="11"/>
        <rFont val="ＭＳ Ｐゴシック"/>
        <family val="3"/>
      </rPr>
      <t>/EJ</t>
    </r>
  </si>
  <si>
    <r>
      <t>i</t>
    </r>
    <r>
      <rPr>
        <sz val="11"/>
        <rFont val="ＭＳ Ｐゴシック"/>
        <family val="3"/>
      </rPr>
      <t>ncl</t>
    </r>
    <r>
      <rPr>
        <sz val="11"/>
        <rFont val="ＭＳ Ｐゴシック"/>
        <family val="3"/>
      </rPr>
      <t xml:space="preserve"> Cabrio</t>
    </r>
  </si>
  <si>
    <t>incl Cabrio</t>
  </si>
  <si>
    <r>
      <t>S</t>
    </r>
    <r>
      <rPr>
        <sz val="11"/>
        <rFont val="ＭＳ Ｐゴシック"/>
        <family val="3"/>
      </rPr>
      <t>KC16-S1B00</t>
    </r>
  </si>
  <si>
    <r>
      <t>C</t>
    </r>
    <r>
      <rPr>
        <sz val="11"/>
        <rFont val="ＭＳ Ｐゴシック"/>
        <family val="3"/>
      </rPr>
      <t>240/320, excl Wagon</t>
    </r>
  </si>
  <si>
    <r>
      <t>e</t>
    </r>
    <r>
      <rPr>
        <sz val="11"/>
        <rFont val="ＭＳ Ｐゴシック"/>
        <family val="3"/>
      </rPr>
      <t>xc HID Headlight model</t>
    </r>
  </si>
  <si>
    <t>Price for
OUTER PARTS</t>
  </si>
  <si>
    <t>TOP COLLAR</t>
  </si>
  <si>
    <t>LOWER SPRING SEAT</t>
  </si>
  <si>
    <t>ASK</t>
  </si>
  <si>
    <t>SEAT LOCK</t>
  </si>
  <si>
    <t>BUMP RUBBER</t>
  </si>
  <si>
    <t>DUST BOOT</t>
  </si>
  <si>
    <t>CLICK ASSY</t>
  </si>
  <si>
    <t>CLICK KNOB</t>
  </si>
  <si>
    <t>RUBBER CAP</t>
  </si>
  <si>
    <t>Overhaul ＆ Revalving Additional Labor Cost</t>
  </si>
  <si>
    <t>Price</t>
  </si>
  <si>
    <t>200, exc Wagon</t>
  </si>
  <si>
    <r>
      <t>350</t>
    </r>
    <r>
      <rPr>
        <sz val="11"/>
        <rFont val="ＭＳ Ｐゴシック"/>
        <family val="3"/>
      </rPr>
      <t xml:space="preserve"> </t>
    </r>
    <r>
      <rPr>
        <sz val="11"/>
        <rFont val="ＭＳ Ｐゴシック"/>
        <family val="3"/>
      </rPr>
      <t>exc AWD</t>
    </r>
  </si>
  <si>
    <r>
      <t>300</t>
    </r>
    <r>
      <rPr>
        <sz val="11"/>
        <rFont val="ＭＳ Ｐゴシック"/>
        <family val="3"/>
      </rPr>
      <t xml:space="preserve"> </t>
    </r>
    <r>
      <rPr>
        <sz val="11"/>
        <rFont val="ＭＳ Ｐゴシック"/>
        <family val="3"/>
      </rPr>
      <t>exc AWD</t>
    </r>
  </si>
  <si>
    <r>
      <t>3</t>
    </r>
    <r>
      <rPr>
        <sz val="11"/>
        <rFont val="ＭＳ Ｐゴシック"/>
        <family val="3"/>
      </rPr>
      <t>00 exc AWD</t>
    </r>
  </si>
  <si>
    <r>
      <t>2</t>
    </r>
    <r>
      <rPr>
        <sz val="11"/>
        <rFont val="ＭＳ Ｐゴシック"/>
        <family val="3"/>
      </rPr>
      <t>00, exc Wagon</t>
    </r>
  </si>
  <si>
    <t>Description</t>
  </si>
  <si>
    <t>Change to Adjustable Piston Rod</t>
  </si>
  <si>
    <r>
      <t>ED</t>
    </r>
    <r>
      <rPr>
        <sz val="11"/>
        <rFont val="ＭＳ Ｐゴシック"/>
        <family val="3"/>
      </rPr>
      <t>/EE</t>
    </r>
  </si>
  <si>
    <r>
      <t>E</t>
    </r>
    <r>
      <rPr>
        <sz val="11"/>
        <rFont val="ＭＳ Ｐゴシック"/>
        <family val="3"/>
      </rPr>
      <t>G/EH</t>
    </r>
  </si>
  <si>
    <r>
      <t>EJ/</t>
    </r>
    <r>
      <rPr>
        <sz val="11"/>
        <rFont val="ＭＳ Ｐゴシック"/>
        <family val="3"/>
      </rPr>
      <t>E</t>
    </r>
    <r>
      <rPr>
        <sz val="11"/>
        <rFont val="ＭＳ Ｐゴシック"/>
        <family val="3"/>
      </rPr>
      <t>K</t>
    </r>
  </si>
  <si>
    <r>
      <t>ES/EU/</t>
    </r>
    <r>
      <rPr>
        <sz val="11"/>
        <rFont val="ＭＳ Ｐゴシック"/>
        <family val="3"/>
      </rPr>
      <t>E</t>
    </r>
    <r>
      <rPr>
        <sz val="11"/>
        <rFont val="ＭＳ Ｐゴシック"/>
        <family val="3"/>
      </rPr>
      <t>P</t>
    </r>
  </si>
  <si>
    <r>
      <t>DB8</t>
    </r>
    <r>
      <rPr>
        <sz val="11"/>
        <rFont val="ＭＳ Ｐゴシック"/>
        <family val="3"/>
      </rPr>
      <t>/DC2</t>
    </r>
  </si>
  <si>
    <r>
      <t>J</t>
    </r>
    <r>
      <rPr>
        <sz val="11"/>
        <rFont val="ＭＳ Ｐゴシック"/>
        <family val="3"/>
      </rPr>
      <t>ZS160/161</t>
    </r>
  </si>
  <si>
    <r>
      <t>LANCER Evo</t>
    </r>
    <r>
      <rPr>
        <sz val="11"/>
        <rFont val="ＭＳ Ｐゴシック"/>
        <family val="3"/>
      </rPr>
      <t>V/VI</t>
    </r>
  </si>
  <si>
    <r>
      <t>LANCER Evo</t>
    </r>
    <r>
      <rPr>
        <sz val="11"/>
        <rFont val="ＭＳ Ｐゴシック"/>
        <family val="3"/>
      </rPr>
      <t>VII/VIII/IX</t>
    </r>
  </si>
  <si>
    <r>
      <t>GDA</t>
    </r>
    <r>
      <rPr>
        <sz val="11"/>
        <rFont val="ＭＳ Ｐゴシック"/>
        <family val="3"/>
      </rPr>
      <t>/GDB</t>
    </r>
  </si>
  <si>
    <r>
      <t>1</t>
    </r>
    <r>
      <rPr>
        <sz val="11"/>
        <rFont val="ＭＳ Ｐゴシック"/>
        <family val="3"/>
      </rPr>
      <t>JX/1MX</t>
    </r>
  </si>
  <si>
    <t>From Non-Adjustable Dampers, Need to change Piston Rod</t>
  </si>
  <si>
    <t>Short Stroke</t>
  </si>
  <si>
    <t>All items</t>
  </si>
  <si>
    <t>Long Stroke</t>
  </si>
  <si>
    <t>All items, Need to change Piston Rod</t>
  </si>
  <si>
    <t>Replace Stuck Spring Seat</t>
  </si>
  <si>
    <t>All items, exc part</t>
  </si>
  <si>
    <r>
      <t>C</t>
    </r>
    <r>
      <rPr>
        <sz val="11"/>
        <rFont val="ＭＳ Ｐゴシック"/>
        <family val="3"/>
      </rPr>
      <t>ompetition Oil Filter</t>
    </r>
  </si>
  <si>
    <r>
      <t>A NTP</t>
    </r>
    <r>
      <rPr>
        <sz val="11"/>
        <rFont val="ＭＳ Ｐゴシック"/>
        <family val="3"/>
      </rPr>
      <t>W</t>
    </r>
    <r>
      <rPr>
        <sz val="11"/>
        <rFont val="ＭＳ Ｐゴシック"/>
        <family val="3"/>
      </rPr>
      <t>0111</t>
    </r>
  </si>
  <si>
    <r>
      <t>A NTP</t>
    </r>
    <r>
      <rPr>
        <sz val="11"/>
        <rFont val="ＭＳ Ｐゴシック"/>
        <family val="3"/>
      </rPr>
      <t>W</t>
    </r>
    <r>
      <rPr>
        <sz val="11"/>
        <rFont val="ＭＳ Ｐゴシック"/>
        <family val="3"/>
      </rPr>
      <t>0121</t>
    </r>
  </si>
  <si>
    <r>
      <t>A NTP</t>
    </r>
    <r>
      <rPr>
        <sz val="11"/>
        <rFont val="ＭＳ Ｐゴシック"/>
        <family val="3"/>
      </rPr>
      <t>W</t>
    </r>
    <r>
      <rPr>
        <sz val="11"/>
        <rFont val="ＭＳ Ｐゴシック"/>
        <family val="3"/>
      </rPr>
      <t>0131</t>
    </r>
  </si>
  <si>
    <t>exc Wagon</t>
  </si>
  <si>
    <r>
      <t>A NTP</t>
    </r>
    <r>
      <rPr>
        <sz val="11"/>
        <rFont val="ＭＳ Ｐゴシック"/>
        <family val="3"/>
      </rPr>
      <t>W</t>
    </r>
    <r>
      <rPr>
        <sz val="11"/>
        <rFont val="ＭＳ Ｐゴシック"/>
        <family val="3"/>
      </rPr>
      <t>0141</t>
    </r>
  </si>
  <si>
    <r>
      <t>A NTP</t>
    </r>
    <r>
      <rPr>
        <sz val="11"/>
        <rFont val="ＭＳ Ｐゴシック"/>
        <family val="3"/>
      </rPr>
      <t>W</t>
    </r>
    <r>
      <rPr>
        <sz val="11"/>
        <rFont val="ＭＳ Ｐゴシック"/>
        <family val="3"/>
      </rPr>
      <t>0151</t>
    </r>
  </si>
  <si>
    <r>
      <t>A NTP</t>
    </r>
    <r>
      <rPr>
        <sz val="11"/>
        <rFont val="ＭＳ Ｐゴシック"/>
        <family val="3"/>
      </rPr>
      <t>W</t>
    </r>
    <r>
      <rPr>
        <sz val="11"/>
        <rFont val="ＭＳ Ｐゴシック"/>
        <family val="3"/>
      </rPr>
      <t>0161</t>
    </r>
  </si>
  <si>
    <t>On Hand</t>
  </si>
  <si>
    <t>SP</t>
  </si>
  <si>
    <t>Special order from Japan</t>
  </si>
  <si>
    <t>Now in development</t>
  </si>
  <si>
    <t>SSM = SuperStreet with Upper Mount</t>
  </si>
  <si>
    <t>SUPER
STREET</t>
  </si>
  <si>
    <t>SSM</t>
  </si>
  <si>
    <t>SUPER
DRIFT</t>
  </si>
  <si>
    <t>EURO</t>
  </si>
  <si>
    <t>MONO
FLEX</t>
  </si>
  <si>
    <t>SUPER
RACING</t>
  </si>
  <si>
    <t>Gr.N</t>
  </si>
  <si>
    <r>
      <t>N</t>
    </r>
    <r>
      <rPr>
        <sz val="11"/>
        <rFont val="ＭＳ Ｐゴシック"/>
        <family val="3"/>
      </rPr>
      <t>CP91</t>
    </r>
  </si>
  <si>
    <t xml:space="preserve"> </t>
  </si>
  <si>
    <t>Ride Height Drop</t>
  </si>
  <si>
    <t>Spring Rate</t>
  </si>
  <si>
    <t>Japanese Car</t>
  </si>
  <si>
    <t>GBP</t>
  </si>
  <si>
    <t>mm</t>
  </si>
  <si>
    <t>kgf/mm</t>
  </si>
  <si>
    <t>lbs/in</t>
  </si>
  <si>
    <t>Item</t>
  </si>
  <si>
    <t>Make</t>
  </si>
  <si>
    <t>Model</t>
  </si>
  <si>
    <t>Year</t>
  </si>
  <si>
    <t>Chassis Code</t>
  </si>
  <si>
    <t>Note</t>
  </si>
  <si>
    <t>Kit Part No.</t>
  </si>
  <si>
    <t>Ft</t>
  </si>
  <si>
    <t>Rr</t>
  </si>
  <si>
    <t>S.TECH</t>
  </si>
  <si>
    <t>HONDA</t>
  </si>
  <si>
    <t>CIVIC</t>
  </si>
  <si>
    <t>89-91</t>
  </si>
  <si>
    <t>ED/EE</t>
  </si>
  <si>
    <t>SKH08-AVB00</t>
  </si>
  <si>
    <t>92-95</t>
  </si>
  <si>
    <t>EG/EH</t>
  </si>
  <si>
    <t>SKH26-AVB00</t>
  </si>
  <si>
    <t>96-00</t>
  </si>
  <si>
    <t>EJ/EK</t>
  </si>
  <si>
    <t>incl Type R</t>
  </si>
  <si>
    <t>SKH36-AVB00</t>
  </si>
  <si>
    <t>SKH86-AVB00</t>
  </si>
  <si>
    <t>EP3</t>
  </si>
  <si>
    <t>Type R</t>
  </si>
  <si>
    <t>SKA12-AVB00</t>
  </si>
  <si>
    <t>T.B.A.</t>
  </si>
  <si>
    <t>INTEGRA</t>
  </si>
  <si>
    <t>97-01</t>
  </si>
  <si>
    <t>DB8/DC2</t>
  </si>
  <si>
    <t>GSV40-M1SS1</t>
  </si>
  <si>
    <t>GSV18-M1AS2</t>
  </si>
  <si>
    <t>GSV22-M1AS2</t>
  </si>
  <si>
    <t>GSP24-F1AS1</t>
  </si>
  <si>
    <t>DSP74-81LS1</t>
  </si>
  <si>
    <t>ACT9-EZPOD</t>
  </si>
  <si>
    <r>
      <t>S</t>
    </r>
    <r>
      <rPr>
        <sz val="11"/>
        <rFont val="ＭＳ Ｐゴシック"/>
        <family val="3"/>
      </rPr>
      <t>KM58-AVB00</t>
    </r>
  </si>
  <si>
    <r>
      <t>95</t>
    </r>
    <r>
      <rPr>
        <sz val="11"/>
        <rFont val="ＭＳ Ｐゴシック"/>
        <family val="3"/>
      </rPr>
      <t>-01</t>
    </r>
  </si>
  <si>
    <r>
      <t>1.6</t>
    </r>
    <r>
      <rPr>
        <sz val="11"/>
        <rFont val="ＭＳ Ｐゴシック"/>
        <family val="3"/>
      </rPr>
      <t>C</t>
    </r>
    <r>
      <rPr>
        <sz val="11"/>
        <rFont val="ＭＳ Ｐゴシック"/>
        <family val="3"/>
      </rPr>
      <t>yborg only</t>
    </r>
  </si>
  <si>
    <r>
      <t>C</t>
    </r>
    <r>
      <rPr>
        <sz val="11"/>
        <rFont val="ＭＳ Ｐゴシック"/>
        <family val="3"/>
      </rPr>
      <t>OLT</t>
    </r>
  </si>
  <si>
    <r>
      <t>0</t>
    </r>
    <r>
      <rPr>
        <sz val="11"/>
        <rFont val="ＭＳ Ｐゴシック"/>
        <family val="3"/>
      </rPr>
      <t>2+</t>
    </r>
  </si>
  <si>
    <r>
      <t>A</t>
    </r>
    <r>
      <rPr>
        <sz val="11"/>
        <rFont val="ＭＳ Ｐゴシック"/>
        <family val="3"/>
      </rPr>
      <t>WD Turbo ECS model only</t>
    </r>
  </si>
  <si>
    <r>
      <t>T</t>
    </r>
    <r>
      <rPr>
        <sz val="11"/>
        <rFont val="ＭＳ Ｐゴシック"/>
        <family val="3"/>
      </rPr>
      <t>urbo</t>
    </r>
  </si>
  <si>
    <r>
      <t>IMPREZA</t>
    </r>
    <r>
      <rPr>
        <sz val="11"/>
        <rFont val="ＭＳ Ｐゴシック"/>
        <family val="3"/>
      </rPr>
      <t xml:space="preserve"> </t>
    </r>
  </si>
  <si>
    <r>
      <t xml:space="preserve">WRX, </t>
    </r>
    <r>
      <rPr>
        <sz val="11"/>
        <rFont val="ＭＳ Ｐゴシック"/>
        <family val="3"/>
      </rPr>
      <t>i</t>
    </r>
    <r>
      <rPr>
        <sz val="11"/>
        <rFont val="ＭＳ Ｐゴシック"/>
        <family val="3"/>
      </rPr>
      <t>ncl STi/2dr.coupe</t>
    </r>
  </si>
  <si>
    <t>CLUST-25EJ-05-CATI</t>
  </si>
  <si>
    <r>
      <t>N</t>
    </r>
    <r>
      <rPr>
        <sz val="11"/>
        <rFont val="ＭＳ Ｐゴシック"/>
        <family val="3"/>
      </rPr>
      <t>OTE</t>
    </r>
  </si>
  <si>
    <r>
      <t>IMPREZA</t>
    </r>
    <r>
      <rPr>
        <sz val="11"/>
        <rFont val="ＭＳ Ｐゴシック"/>
        <family val="3"/>
      </rPr>
      <t xml:space="preserve"> </t>
    </r>
  </si>
  <si>
    <r>
      <t>00</t>
    </r>
    <r>
      <rPr>
        <sz val="11"/>
        <rFont val="ＭＳ Ｐゴシック"/>
        <family val="3"/>
      </rPr>
      <t>-07</t>
    </r>
  </si>
  <si>
    <r>
      <t>GD/G</t>
    </r>
    <r>
      <rPr>
        <sz val="11"/>
        <rFont val="ＭＳ Ｐゴシック"/>
        <family val="3"/>
      </rPr>
      <t>G</t>
    </r>
  </si>
  <si>
    <r>
      <t>i</t>
    </r>
    <r>
      <rPr>
        <sz val="11"/>
        <rFont val="ＭＳ Ｐゴシック"/>
        <family val="3"/>
      </rPr>
      <t>ncl Wagon</t>
    </r>
  </si>
  <si>
    <r>
      <t>LANCER Evo7/8</t>
    </r>
    <r>
      <rPr>
        <sz val="11"/>
        <rFont val="ＭＳ Ｐゴシック"/>
        <family val="3"/>
      </rPr>
      <t>/9</t>
    </r>
  </si>
  <si>
    <r>
      <t>01</t>
    </r>
    <r>
      <rPr>
        <sz val="11"/>
        <rFont val="ＭＳ Ｐゴシック"/>
        <family val="3"/>
      </rPr>
      <t>-07</t>
    </r>
  </si>
  <si>
    <r>
      <t>I</t>
    </r>
    <r>
      <rPr>
        <sz val="11"/>
        <rFont val="ＭＳ Ｐゴシック"/>
        <family val="3"/>
      </rPr>
      <t>NTEGRA</t>
    </r>
  </si>
  <si>
    <r>
      <t>0</t>
    </r>
    <r>
      <rPr>
        <sz val="11"/>
        <rFont val="ＭＳ Ｐゴシック"/>
        <family val="3"/>
      </rPr>
      <t>2+</t>
    </r>
  </si>
  <si>
    <r>
      <t>D</t>
    </r>
    <r>
      <rPr>
        <sz val="11"/>
        <rFont val="ＭＳ Ｐゴシック"/>
        <family val="3"/>
      </rPr>
      <t>C5</t>
    </r>
  </si>
  <si>
    <t>Defi &amp; ATI Triple Meter Hood</t>
  </si>
  <si>
    <r>
      <t xml:space="preserve">WRX, </t>
    </r>
    <r>
      <rPr>
        <sz val="11"/>
        <rFont val="ＭＳ Ｐゴシック"/>
        <family val="3"/>
      </rPr>
      <t>incl S</t>
    </r>
    <r>
      <rPr>
        <sz val="11"/>
        <rFont val="ＭＳ Ｐゴシック"/>
        <family val="3"/>
      </rPr>
      <t>T</t>
    </r>
    <r>
      <rPr>
        <sz val="11"/>
        <rFont val="ＭＳ Ｐゴシック"/>
        <family val="3"/>
      </rPr>
      <t>i</t>
    </r>
    <r>
      <rPr>
        <sz val="11"/>
        <rFont val="ＭＳ Ｐゴシック"/>
        <family val="3"/>
      </rPr>
      <t>, Wheel P.C.D 100mm model only</t>
    </r>
  </si>
  <si>
    <r>
      <t xml:space="preserve">WRX, </t>
    </r>
    <r>
      <rPr>
        <sz val="11"/>
        <rFont val="ＭＳ Ｐゴシック"/>
        <family val="3"/>
      </rPr>
      <t>incl S</t>
    </r>
    <r>
      <rPr>
        <sz val="11"/>
        <rFont val="ＭＳ Ｐゴシック"/>
        <family val="3"/>
      </rPr>
      <t>T</t>
    </r>
    <r>
      <rPr>
        <sz val="11"/>
        <rFont val="ＭＳ Ｐゴシック"/>
        <family val="3"/>
      </rPr>
      <t>i</t>
    </r>
    <r>
      <rPr>
        <sz val="11"/>
        <rFont val="ＭＳ Ｐゴシック"/>
        <family val="3"/>
      </rPr>
      <t>, Wheel P.C.D 114.3mm model only</t>
    </r>
  </si>
  <si>
    <r>
      <t>e</t>
    </r>
    <r>
      <rPr>
        <sz val="11"/>
        <rFont val="ＭＳ Ｐゴシック"/>
        <family val="3"/>
      </rPr>
      <t>xc SuperStrut type suspension</t>
    </r>
  </si>
  <si>
    <r>
      <t>exc SuperStrut</t>
    </r>
    <r>
      <rPr>
        <sz val="11"/>
        <rFont val="ＭＳ Ｐゴシック"/>
        <family val="3"/>
      </rPr>
      <t xml:space="preserve"> type susupension</t>
    </r>
  </si>
  <si>
    <r>
      <t>M</t>
    </r>
    <r>
      <rPr>
        <sz val="11"/>
        <rFont val="ＭＳ Ｐゴシック"/>
        <family val="3"/>
      </rPr>
      <t>R2</t>
    </r>
  </si>
  <si>
    <r>
      <t>S</t>
    </r>
    <r>
      <rPr>
        <sz val="11"/>
        <rFont val="ＭＳ Ｐゴシック"/>
        <family val="3"/>
      </rPr>
      <t>TARLET</t>
    </r>
  </si>
  <si>
    <r>
      <t>N</t>
    </r>
    <r>
      <rPr>
        <sz val="11"/>
        <rFont val="ＭＳ Ｐゴシック"/>
        <family val="3"/>
      </rPr>
      <t>on Turbo</t>
    </r>
  </si>
  <si>
    <r>
      <t>98</t>
    </r>
    <r>
      <rPr>
        <sz val="11"/>
        <rFont val="ＭＳ Ｐゴシック"/>
        <family val="3"/>
      </rPr>
      <t>-05</t>
    </r>
  </si>
  <si>
    <r>
      <t>N</t>
    </r>
    <r>
      <rPr>
        <sz val="11"/>
        <rFont val="ＭＳ Ｐゴシック"/>
        <family val="3"/>
      </rPr>
      <t>CP91</t>
    </r>
  </si>
  <si>
    <r>
      <t>m</t>
    </r>
    <r>
      <rPr>
        <sz val="11"/>
        <rFont val="ＭＳ Ｐゴシック"/>
        <family val="3"/>
      </rPr>
      <t>in</t>
    </r>
  </si>
  <si>
    <r>
      <t>m</t>
    </r>
    <r>
      <rPr>
        <sz val="11"/>
        <rFont val="ＭＳ Ｐゴシック"/>
        <family val="3"/>
      </rPr>
      <t>ax</t>
    </r>
  </si>
  <si>
    <r>
      <t>Ft</t>
    </r>
    <r>
      <rPr>
        <sz val="11"/>
        <rFont val="ＭＳ Ｐゴシック"/>
        <family val="3"/>
      </rPr>
      <t>(Recommend)</t>
    </r>
  </si>
  <si>
    <r>
      <t>F</t>
    </r>
    <r>
      <rPr>
        <sz val="11"/>
        <rFont val="ＭＳ Ｐゴシック"/>
        <family val="3"/>
      </rPr>
      <t>t(Available)</t>
    </r>
  </si>
  <si>
    <r>
      <t>Rr</t>
    </r>
    <r>
      <rPr>
        <sz val="11"/>
        <rFont val="ＭＳ Ｐゴシック"/>
        <family val="3"/>
      </rPr>
      <t>(Recommend)</t>
    </r>
  </si>
  <si>
    <r>
      <t>R</t>
    </r>
    <r>
      <rPr>
        <sz val="11"/>
        <rFont val="ＭＳ Ｐゴシック"/>
        <family val="3"/>
      </rPr>
      <t>r(Available)</t>
    </r>
  </si>
  <si>
    <r>
      <t>E</t>
    </r>
    <r>
      <rPr>
        <sz val="11"/>
        <rFont val="ＭＳ Ｐゴシック"/>
        <family val="3"/>
      </rPr>
      <t>DK05-12140</t>
    </r>
  </si>
  <si>
    <t>GSS78-B1SS1</t>
  </si>
  <si>
    <t>DSE18-81LS1</t>
  </si>
  <si>
    <r>
      <t>Ft</t>
    </r>
    <r>
      <rPr>
        <sz val="11"/>
        <rFont val="ＭＳ Ｐゴシック"/>
        <family val="3"/>
      </rPr>
      <t>(Available)</t>
    </r>
  </si>
  <si>
    <r>
      <t>Rr</t>
    </r>
    <r>
      <rPr>
        <sz val="11"/>
        <rFont val="ＭＳ Ｐゴシック"/>
        <family val="3"/>
      </rPr>
      <t>(Available)</t>
    </r>
  </si>
  <si>
    <r>
      <t xml:space="preserve">Need to </t>
    </r>
    <r>
      <rPr>
        <sz val="11"/>
        <rFont val="ＭＳ Ｐゴシック"/>
        <family val="3"/>
      </rPr>
      <t>omit OEM strut bar</t>
    </r>
  </si>
  <si>
    <t>Need to omit OEM strut bar</t>
  </si>
  <si>
    <t>Direct fit</t>
  </si>
  <si>
    <t>EDK05-12120 (R)/EDK05-12141 (C)</t>
  </si>
  <si>
    <r>
      <t>A</t>
    </r>
    <r>
      <rPr>
        <sz val="11"/>
        <rFont val="ＭＳ Ｐゴシック"/>
        <family val="3"/>
      </rPr>
      <t>UDI</t>
    </r>
  </si>
  <si>
    <r>
      <t>A</t>
    </r>
    <r>
      <rPr>
        <sz val="11"/>
        <rFont val="ＭＳ Ｐゴシック"/>
        <family val="3"/>
      </rPr>
      <t>4</t>
    </r>
  </si>
  <si>
    <r>
      <t>A</t>
    </r>
    <r>
      <rPr>
        <sz val="11"/>
        <rFont val="ＭＳ Ｐゴシック"/>
        <family val="3"/>
      </rPr>
      <t>4 Quattro</t>
    </r>
  </si>
  <si>
    <r>
      <t>S</t>
    </r>
    <r>
      <rPr>
        <sz val="11"/>
        <rFont val="ＭＳ Ｐゴシック"/>
        <family val="3"/>
      </rPr>
      <t>KG80-AVB00</t>
    </r>
  </si>
  <si>
    <r>
      <t>S</t>
    </r>
    <r>
      <rPr>
        <sz val="11"/>
        <rFont val="ＭＳ Ｐゴシック"/>
        <family val="3"/>
      </rPr>
      <t>KG70-AVB00</t>
    </r>
  </si>
  <si>
    <r>
      <t>T</t>
    </r>
    <r>
      <rPr>
        <sz val="11"/>
        <rFont val="ＭＳ Ｐゴシック"/>
        <family val="3"/>
      </rPr>
      <t>T</t>
    </r>
  </si>
  <si>
    <r>
      <t>T</t>
    </r>
    <r>
      <rPr>
        <sz val="11"/>
        <rFont val="ＭＳ Ｐゴシック"/>
        <family val="3"/>
      </rPr>
      <t>T Quattro</t>
    </r>
  </si>
  <si>
    <r>
      <t>B</t>
    </r>
    <r>
      <rPr>
        <sz val="11"/>
        <rFont val="ＭＳ Ｐゴシック"/>
        <family val="3"/>
      </rPr>
      <t>MW</t>
    </r>
  </si>
  <si>
    <r>
      <t>3</t>
    </r>
    <r>
      <rPr>
        <sz val="11"/>
        <rFont val="ＭＳ Ｐゴシック"/>
        <family val="3"/>
      </rPr>
      <t>series</t>
    </r>
  </si>
  <si>
    <r>
      <t>9</t>
    </r>
    <r>
      <rPr>
        <sz val="11"/>
        <rFont val="ＭＳ Ｐゴシック"/>
        <family val="3"/>
      </rPr>
      <t>1-99</t>
    </r>
  </si>
  <si>
    <r>
      <t>E</t>
    </r>
    <r>
      <rPr>
        <sz val="11"/>
        <rFont val="ＭＳ Ｐゴシック"/>
        <family val="3"/>
      </rPr>
      <t>36</t>
    </r>
  </si>
  <si>
    <r>
      <t>e</t>
    </r>
    <r>
      <rPr>
        <sz val="11"/>
        <rFont val="ＭＳ Ｐゴシック"/>
        <family val="3"/>
      </rPr>
      <t>xc 4cyl model/Compact/Cabrio/Wagon</t>
    </r>
  </si>
  <si>
    <r>
      <t>M</t>
    </r>
    <r>
      <rPr>
        <sz val="11"/>
        <rFont val="ＭＳ Ｐゴシック"/>
        <family val="3"/>
      </rPr>
      <t>3</t>
    </r>
  </si>
  <si>
    <r>
      <t>9</t>
    </r>
    <r>
      <rPr>
        <sz val="11"/>
        <rFont val="ＭＳ Ｐゴシック"/>
        <family val="3"/>
      </rPr>
      <t>4-99</t>
    </r>
  </si>
  <si>
    <r>
      <t>S</t>
    </r>
    <r>
      <rPr>
        <sz val="11"/>
        <rFont val="ＭＳ Ｐゴシック"/>
        <family val="3"/>
      </rPr>
      <t>KG76-AVB00</t>
    </r>
  </si>
  <si>
    <r>
      <t>E</t>
    </r>
    <r>
      <rPr>
        <sz val="11"/>
        <rFont val="ＭＳ Ｐゴシック"/>
        <family val="3"/>
      </rPr>
      <t>46</t>
    </r>
  </si>
  <si>
    <r>
      <t>e</t>
    </r>
    <r>
      <rPr>
        <sz val="11"/>
        <rFont val="ＭＳ Ｐゴシック"/>
        <family val="3"/>
      </rPr>
      <t>xc 4cyl model/AWD/WAGON</t>
    </r>
  </si>
  <si>
    <r>
      <t>i</t>
    </r>
    <r>
      <rPr>
        <sz val="11"/>
        <rFont val="ＭＳ Ｐゴシック"/>
        <family val="3"/>
      </rPr>
      <t>ncl Cabrio</t>
    </r>
  </si>
  <si>
    <r>
      <t>0</t>
    </r>
    <r>
      <rPr>
        <sz val="11"/>
        <rFont val="ＭＳ Ｐゴシック"/>
        <family val="3"/>
      </rPr>
      <t>0-07</t>
    </r>
  </si>
  <si>
    <r>
      <t>0</t>
    </r>
    <r>
      <rPr>
        <sz val="11"/>
        <rFont val="ＭＳ Ｐゴシック"/>
        <family val="3"/>
      </rPr>
      <t>8+</t>
    </r>
  </si>
  <si>
    <r>
      <t>G</t>
    </r>
    <r>
      <rPr>
        <sz val="11"/>
        <rFont val="ＭＳ Ｐゴシック"/>
        <family val="3"/>
      </rPr>
      <t>RB</t>
    </r>
  </si>
  <si>
    <t>STi</t>
  </si>
  <si>
    <t>T.B.A.</t>
  </si>
  <si>
    <r>
      <t>LANCER Evo</t>
    </r>
    <r>
      <rPr>
        <sz val="11"/>
        <rFont val="ＭＳ Ｐゴシック"/>
        <family val="3"/>
      </rPr>
      <t>10</t>
    </r>
  </si>
  <si>
    <r>
      <t>01</t>
    </r>
    <r>
      <rPr>
        <sz val="11"/>
        <rFont val="ＭＳ Ｐゴシック"/>
        <family val="3"/>
      </rPr>
      <t>-07</t>
    </r>
  </si>
  <si>
    <t>STi</t>
  </si>
  <si>
    <t>For Spring I.D.</t>
  </si>
  <si>
    <t>NOTE</t>
  </si>
  <si>
    <t>88-91</t>
  </si>
  <si>
    <t>PRH08-31S60</t>
  </si>
  <si>
    <t>PRH08-31S70</t>
  </si>
  <si>
    <t>I.D.60</t>
  </si>
  <si>
    <t>I.D.70</t>
  </si>
  <si>
    <t>CR-X</t>
  </si>
  <si>
    <t>EF/ED</t>
  </si>
  <si>
    <t>DEL SOL</t>
  </si>
  <si>
    <t>EG1</t>
  </si>
  <si>
    <t>BB1/2</t>
  </si>
  <si>
    <t>PRH28-31S70</t>
  </si>
  <si>
    <t>PRH29-31S70</t>
  </si>
  <si>
    <t>PRH58-31S70</t>
  </si>
  <si>
    <t>90-93</t>
  </si>
  <si>
    <t>DA9</t>
  </si>
  <si>
    <t>94-01</t>
  </si>
  <si>
    <t>DC2</t>
  </si>
  <si>
    <t>PRY20-31S90</t>
  </si>
  <si>
    <t>I.D.90</t>
  </si>
  <si>
    <t>NA8C/6C</t>
  </si>
  <si>
    <t>I.D.65</t>
  </si>
  <si>
    <t>PRM40-31S65</t>
  </si>
  <si>
    <t>86-91</t>
  </si>
  <si>
    <t>FC3S</t>
  </si>
  <si>
    <t>PAM00-31PFR</t>
  </si>
  <si>
    <t>PRM01-31PFR</t>
  </si>
  <si>
    <t>93-96</t>
  </si>
  <si>
    <t>PRM32-31S90</t>
  </si>
  <si>
    <t>PRM33-31S10</t>
  </si>
  <si>
    <t>I.D.100</t>
  </si>
  <si>
    <t>PRM34-31S65</t>
  </si>
  <si>
    <t>PRM35-31S65</t>
  </si>
  <si>
    <t>PAR38-31PFR</t>
  </si>
  <si>
    <t>PRR29-31S65</t>
  </si>
  <si>
    <t>PAR52-31PFR</t>
  </si>
  <si>
    <t>PAN20-31PFR</t>
  </si>
  <si>
    <t>PRN21-31S70</t>
  </si>
  <si>
    <t>PRN65-31S10</t>
  </si>
  <si>
    <t>PRN22-31S90</t>
  </si>
  <si>
    <t>PRN15-31S90</t>
  </si>
  <si>
    <t>PAN00-31PFR</t>
  </si>
  <si>
    <t>PRN01-31SFR</t>
  </si>
  <si>
    <t>PRN14-31S10</t>
  </si>
  <si>
    <t>IMPREZA</t>
  </si>
  <si>
    <t>PAS12-31PFR</t>
  </si>
  <si>
    <t>PRS13-31PFR</t>
  </si>
  <si>
    <t>PAS28-31PFR</t>
  </si>
  <si>
    <t>PRS15-31PFR</t>
  </si>
  <si>
    <t>PRT60-31S10</t>
  </si>
  <si>
    <t>PRT61-31S10</t>
  </si>
  <si>
    <t>90-99</t>
  </si>
  <si>
    <t>PAT04-31PFR</t>
  </si>
  <si>
    <t>PRT05-31S10</t>
  </si>
  <si>
    <t>PAT26-31PFR</t>
  </si>
  <si>
    <t>PRT27-31S90</t>
  </si>
  <si>
    <t>OVAL</t>
  </si>
  <si>
    <t>DC5</t>
  </si>
  <si>
    <t>EK9</t>
  </si>
  <si>
    <t>PIPE</t>
  </si>
  <si>
    <t>MX5</t>
  </si>
  <si>
    <t>RHD only</t>
  </si>
  <si>
    <t>STARLET</t>
  </si>
  <si>
    <t>Straight Spring</t>
  </si>
  <si>
    <t>Internal diameter</t>
  </si>
  <si>
    <t>ID70</t>
  </si>
  <si>
    <t>Free Length
in(mm)</t>
  </si>
  <si>
    <t>6.9(175)</t>
  </si>
  <si>
    <t>7.9(200)</t>
  </si>
  <si>
    <t>8.9(225)</t>
  </si>
  <si>
    <t>9.8(250)</t>
  </si>
  <si>
    <t>11.8(300)</t>
  </si>
  <si>
    <t>5.9(150)</t>
  </si>
  <si>
    <t>10.8(275)</t>
  </si>
  <si>
    <t>Spring Rate
lbs/ins (kgf/mm)</t>
  </si>
  <si>
    <t>Part Number</t>
  </si>
  <si>
    <t>Max Spring Travel in(mm)</t>
  </si>
  <si>
    <t>112(2.0)</t>
  </si>
  <si>
    <t>SL020-01200</t>
  </si>
  <si>
    <t>SM020-01250</t>
  </si>
  <si>
    <t>5.6(142)</t>
  </si>
  <si>
    <t>6.5(174)</t>
  </si>
  <si>
    <t>140(2.5)</t>
  </si>
  <si>
    <t>SL025-01200</t>
  </si>
  <si>
    <t>SC025-01250</t>
  </si>
  <si>
    <t>5.4(136)</t>
  </si>
  <si>
    <t>6.9(176)</t>
  </si>
  <si>
    <t>168(3.0)</t>
  </si>
  <si>
    <t>SL030-01200</t>
  </si>
  <si>
    <t>SV030-01225</t>
  </si>
  <si>
    <t>SM030-01250</t>
  </si>
  <si>
    <t>SK030-01300</t>
  </si>
  <si>
    <t>SB030-01200</t>
  </si>
  <si>
    <t>SY030-01225</t>
  </si>
  <si>
    <t>SC030-01250</t>
  </si>
  <si>
    <t>5.5(140)</t>
  </si>
  <si>
    <t>5.9(151)</t>
  </si>
  <si>
    <t>6.9(166)</t>
  </si>
  <si>
    <t>7.8(198)</t>
  </si>
  <si>
    <t>6.0(153)</t>
  </si>
  <si>
    <t>6.7(169)</t>
  </si>
  <si>
    <t>224(4.0)</t>
  </si>
  <si>
    <t>SQ040-01175</t>
  </si>
  <si>
    <t>SL040-01200</t>
  </si>
  <si>
    <t>SV040-01225</t>
  </si>
  <si>
    <t>SM040-01250</t>
  </si>
  <si>
    <t>SK040-01300</t>
  </si>
  <si>
    <t>SA040-01150</t>
  </si>
  <si>
    <t>SB040-01200</t>
  </si>
  <si>
    <t>SY040-01225</t>
  </si>
  <si>
    <t>SC040-01250</t>
  </si>
  <si>
    <t>SD040-01300</t>
  </si>
  <si>
    <t>4.6(116)</t>
  </si>
  <si>
    <t>5.3(134)</t>
  </si>
  <si>
    <t>5.7(144)</t>
  </si>
  <si>
    <t>6.4(163)</t>
  </si>
  <si>
    <t>7.4(187)</t>
  </si>
  <si>
    <t>4.1(103)</t>
  </si>
  <si>
    <t>5.4(138)</t>
  </si>
  <si>
    <t>5.8(148)</t>
  </si>
  <si>
    <t>6.6(167)</t>
  </si>
  <si>
    <t>7.6(193)</t>
  </si>
  <si>
    <t>280(5.0)</t>
  </si>
  <si>
    <t>SQ050-01175</t>
  </si>
  <si>
    <t>SL050-01200</t>
  </si>
  <si>
    <t>SV050-01225</t>
  </si>
  <si>
    <t>SM050-01250</t>
  </si>
  <si>
    <t>SK050-01300</t>
  </si>
  <si>
    <t>SA050-01150</t>
  </si>
  <si>
    <t>SW050-01175</t>
  </si>
  <si>
    <t>SB050-01200</t>
  </si>
  <si>
    <t>SY050-01225</t>
  </si>
  <si>
    <t>SC050-01250</t>
  </si>
  <si>
    <t>BA050-01275</t>
  </si>
  <si>
    <t>SD050-01300</t>
  </si>
  <si>
    <t>4.5(114)</t>
  </si>
  <si>
    <t>4.9(125)</t>
  </si>
  <si>
    <t>7.0(177)</t>
  </si>
  <si>
    <t>3.8(97)</t>
  </si>
  <si>
    <t>4.4(112)</t>
  </si>
  <si>
    <t>6.0(152)</t>
  </si>
  <si>
    <t>6.8(172)</t>
  </si>
  <si>
    <t>7.2(184)</t>
  </si>
  <si>
    <t>308(5.5)</t>
  </si>
  <si>
    <t>SM055-01250</t>
  </si>
  <si>
    <t>336(6.0)</t>
  </si>
  <si>
    <t>SQ060-01175</t>
  </si>
  <si>
    <t>SL060-01200</t>
  </si>
  <si>
    <t>SV060-01225</t>
  </si>
  <si>
    <t>SM060-01250</t>
  </si>
  <si>
    <t>SK060-01300</t>
  </si>
  <si>
    <t>SA060-01150</t>
  </si>
  <si>
    <t>SW060-01175</t>
  </si>
  <si>
    <t>SB060-01200</t>
  </si>
  <si>
    <t>SY060-01225</t>
  </si>
  <si>
    <t>SC060-01250</t>
  </si>
  <si>
    <t>SD060-01300</t>
  </si>
  <si>
    <t>4.3(109)</t>
  </si>
  <si>
    <t>5.3(136)</t>
  </si>
  <si>
    <t>5.7(145)</t>
  </si>
  <si>
    <t>3.7(95)</t>
  </si>
  <si>
    <t>4.3(110)</t>
  </si>
  <si>
    <t>5.0(128)</t>
  </si>
  <si>
    <t>5.3(135)</t>
  </si>
  <si>
    <t>364(6.5)</t>
  </si>
  <si>
    <t>SM065-01250</t>
  </si>
  <si>
    <t>SC065-01250</t>
  </si>
  <si>
    <t>SQ070-01175</t>
  </si>
  <si>
    <t>SL070-01200</t>
  </si>
  <si>
    <t>SV070-01225</t>
  </si>
  <si>
    <t>SM070-01250</t>
  </si>
  <si>
    <t>SK070-01300</t>
  </si>
  <si>
    <t>SA070-01150</t>
  </si>
  <si>
    <t>SW070-01175</t>
  </si>
  <si>
    <t>SB070-01200</t>
  </si>
  <si>
    <t>SY070-01225</t>
  </si>
  <si>
    <t>SC070-01250</t>
  </si>
  <si>
    <t>4.8(121)</t>
  </si>
  <si>
    <r>
      <t>m</t>
    </r>
    <r>
      <rPr>
        <sz val="11"/>
        <rFont val="ＭＳ Ｐゴシック"/>
        <family val="3"/>
      </rPr>
      <t>ax</t>
    </r>
  </si>
  <si>
    <r>
      <t>m</t>
    </r>
    <r>
      <rPr>
        <sz val="11"/>
        <rFont val="ＭＳ Ｐゴシック"/>
        <family val="3"/>
      </rPr>
      <t>in</t>
    </r>
  </si>
  <si>
    <t>OEM</t>
  </si>
  <si>
    <r>
      <t>exc SuperStrut</t>
    </r>
    <r>
      <rPr>
        <sz val="11"/>
        <rFont val="ＭＳ Ｐゴシック"/>
        <family val="3"/>
      </rPr>
      <t xml:space="preserve"> type suspension</t>
    </r>
  </si>
  <si>
    <t>5.2(132)</t>
  </si>
  <si>
    <t>6.5(165)</t>
  </si>
  <si>
    <t>3.8(96)</t>
  </si>
  <si>
    <t>4.2(107)</t>
  </si>
  <si>
    <t>5.2(131)</t>
  </si>
  <si>
    <t>5.8(147)</t>
  </si>
  <si>
    <t>SQ080-01175</t>
  </si>
  <si>
    <t>SL080-01200</t>
  </si>
  <si>
    <t>SV080-01225</t>
  </si>
  <si>
    <t>SM080-01250</t>
  </si>
  <si>
    <t>SK080-01300</t>
  </si>
  <si>
    <t>SA080-01150</t>
  </si>
  <si>
    <t>SW080-01175</t>
  </si>
  <si>
    <t>SB080-01200</t>
  </si>
  <si>
    <t>DSM33-J1MN2-R</t>
  </si>
  <si>
    <r>
      <t>DSP24-J1MN2-</t>
    </r>
    <r>
      <rPr>
        <sz val="11"/>
        <rFont val="ＭＳ Ｐゴシック"/>
        <family val="3"/>
      </rPr>
      <t>R</t>
    </r>
  </si>
  <si>
    <t>DSP25-J1MN2-R</t>
  </si>
  <si>
    <t>DSG93-J1MN2-R</t>
  </si>
  <si>
    <t>DSH65-J1MN2-R</t>
  </si>
  <si>
    <t>DSA57-J1MN2-R</t>
  </si>
  <si>
    <t>SC120-01250</t>
  </si>
  <si>
    <t>3.7(93)</t>
  </si>
  <si>
    <t>4.1(105)</t>
  </si>
  <si>
    <t>3.3(84)</t>
  </si>
  <si>
    <t>SQ140-01175</t>
  </si>
  <si>
    <t>SL140-01200</t>
  </si>
  <si>
    <t>SM140-01250</t>
  </si>
  <si>
    <t>SA140-01150</t>
  </si>
  <si>
    <t>SB140-01200</t>
  </si>
  <si>
    <t>3.6(91)</t>
  </si>
  <si>
    <t>4.1(104)</t>
  </si>
  <si>
    <t>3.2(82)</t>
  </si>
  <si>
    <t>SL160-01200</t>
  </si>
  <si>
    <t>SM160-01250</t>
  </si>
  <si>
    <t>SA160-01150</t>
  </si>
  <si>
    <t>SB160-01200</t>
  </si>
  <si>
    <t>4.0(101)</t>
  </si>
  <si>
    <t>3.1(78)</t>
  </si>
  <si>
    <t>SL180-01200</t>
  </si>
  <si>
    <t>SM180-01250</t>
  </si>
  <si>
    <t>SA180-01150</t>
  </si>
  <si>
    <t>SB180-01200</t>
  </si>
  <si>
    <t>SA200-01150</t>
  </si>
  <si>
    <t>SB200-01200</t>
  </si>
  <si>
    <t>3.0(77)</t>
  </si>
  <si>
    <t>Taper Spring</t>
  </si>
  <si>
    <t>89-93</t>
  </si>
  <si>
    <t>94-95</t>
  </si>
  <si>
    <t>EP82</t>
  </si>
  <si>
    <r>
      <t>S</t>
    </r>
    <r>
      <rPr>
        <sz val="11"/>
        <rFont val="ＭＳ Ｐゴシック"/>
        <family val="3"/>
      </rPr>
      <t>KT20-S1B00</t>
    </r>
  </si>
  <si>
    <r>
      <t>S</t>
    </r>
    <r>
      <rPr>
        <sz val="11"/>
        <rFont val="ＭＳ Ｐゴシック"/>
        <family val="3"/>
      </rPr>
      <t>KT70-S1B00</t>
    </r>
  </si>
  <si>
    <t>GTI</t>
  </si>
  <si>
    <t>GSJ78-M1AS3</t>
  </si>
  <si>
    <t>GSV00-M1AS3</t>
  </si>
  <si>
    <t>GSJ96-M1AS3</t>
  </si>
  <si>
    <t>GSJ14-M1AS3</t>
  </si>
  <si>
    <t>GSG74-M1SS2</t>
  </si>
  <si>
    <t>GSJ94-M1SS1</t>
  </si>
  <si>
    <t>GSG96-M1AS2</t>
  </si>
  <si>
    <t>GSV02-M1AS2</t>
  </si>
  <si>
    <t>6cyl, exc AWD</t>
  </si>
  <si>
    <t>GSV10-M1AS3</t>
  </si>
  <si>
    <t>6cyl, exc Compact</t>
  </si>
  <si>
    <t>GSV08-M1AS3</t>
  </si>
  <si>
    <t>GSV42-M1AS3</t>
  </si>
  <si>
    <t>GSV44-M1AS3</t>
  </si>
  <si>
    <t>5series</t>
  </si>
  <si>
    <t>05+</t>
  </si>
  <si>
    <t>E60</t>
  </si>
  <si>
    <t>GSV14-M1SS3</t>
  </si>
  <si>
    <t>T.B.A.</t>
  </si>
  <si>
    <t>1series</t>
  </si>
  <si>
    <t>E87</t>
  </si>
  <si>
    <t>GSV06-M1AS3</t>
  </si>
  <si>
    <t>EDK05-12120</t>
  </si>
  <si>
    <t>OEM</t>
  </si>
  <si>
    <r>
      <t>D</t>
    </r>
    <r>
      <rPr>
        <sz val="11"/>
        <rFont val="ＭＳ Ｐゴシック"/>
        <family val="3"/>
      </rPr>
      <t>irect Fit</t>
    </r>
  </si>
  <si>
    <t>EDK05-10120</t>
  </si>
  <si>
    <t>Direct Fit</t>
  </si>
  <si>
    <t>OEM</t>
  </si>
  <si>
    <t>EDK05-12120</t>
  </si>
  <si>
    <t>MITSUBISHI</t>
  </si>
  <si>
    <t>Gr.N</t>
  </si>
  <si>
    <r>
      <t>0</t>
    </r>
    <r>
      <rPr>
        <sz val="11"/>
        <rFont val="ＭＳ Ｐゴシック"/>
        <family val="3"/>
      </rPr>
      <t>8+</t>
    </r>
  </si>
  <si>
    <r>
      <t>0</t>
    </r>
    <r>
      <rPr>
        <sz val="11"/>
        <rFont val="ＭＳ Ｐゴシック"/>
        <family val="3"/>
      </rPr>
      <t>8+</t>
    </r>
  </si>
  <si>
    <r>
      <t>C</t>
    </r>
    <r>
      <rPr>
        <sz val="11"/>
        <rFont val="ＭＳ Ｐゴシック"/>
        <family val="3"/>
      </rPr>
      <t>Z4A</t>
    </r>
  </si>
  <si>
    <r>
      <t>G</t>
    </r>
    <r>
      <rPr>
        <sz val="11"/>
        <rFont val="ＭＳ Ｐゴシック"/>
        <family val="3"/>
      </rPr>
      <t>RB</t>
    </r>
  </si>
  <si>
    <t>IMPREZA WRX</t>
  </si>
  <si>
    <t>Sti</t>
  </si>
  <si>
    <t>GSS78-L1LR2</t>
  </si>
  <si>
    <r>
      <t>R</t>
    </r>
    <r>
      <rPr>
        <sz val="11"/>
        <rFont val="ＭＳ Ｐゴシック"/>
        <family val="3"/>
      </rPr>
      <t>ALLIART, *1</t>
    </r>
  </si>
  <si>
    <r>
      <t>P</t>
    </r>
    <r>
      <rPr>
        <sz val="11"/>
        <rFont val="ＭＳ Ｐゴシック"/>
        <family val="3"/>
      </rPr>
      <t>/U, *2</t>
    </r>
  </si>
  <si>
    <r>
      <t>S</t>
    </r>
    <r>
      <rPr>
        <sz val="11"/>
        <rFont val="ＭＳ Ｐゴシック"/>
        <family val="3"/>
      </rPr>
      <t>Ti, *3</t>
    </r>
  </si>
  <si>
    <r>
      <t>P</t>
    </r>
    <r>
      <rPr>
        <sz val="11"/>
        <rFont val="ＭＳ Ｐゴシック"/>
        <family val="3"/>
      </rPr>
      <t>/U*2</t>
    </r>
  </si>
  <si>
    <r>
      <t>S</t>
    </r>
    <r>
      <rPr>
        <sz val="11"/>
        <rFont val="ＭＳ Ｐゴシック"/>
        <family val="3"/>
      </rPr>
      <t>ti*5</t>
    </r>
  </si>
  <si>
    <r>
      <t>*5:</t>
    </r>
    <r>
      <rPr>
        <sz val="11"/>
        <rFont val="ＭＳ Ｐゴシック"/>
        <family val="3"/>
      </rPr>
      <t xml:space="preserve"> Recommend to use STi top mount, Part No. 20320ZR100</t>
    </r>
  </si>
  <si>
    <t>Ft(Recommend)</t>
  </si>
  <si>
    <t>Rr(Recommend)</t>
  </si>
  <si>
    <t>Ft(Available)</t>
  </si>
  <si>
    <t>Rr(Available)</t>
  </si>
  <si>
    <t>R/U</t>
  </si>
  <si>
    <t>Need to use extension cable for Ft</t>
  </si>
  <si>
    <t>MERCEDES</t>
  </si>
  <si>
    <r>
      <t>S</t>
    </r>
    <r>
      <rPr>
        <sz val="11"/>
        <rFont val="ＭＳ Ｐゴシック"/>
        <family val="3"/>
      </rPr>
      <t>P</t>
    </r>
  </si>
  <si>
    <r>
      <t>T</t>
    </r>
    <r>
      <rPr>
        <sz val="11"/>
        <rFont val="ＭＳ Ｐゴシック"/>
        <family val="3"/>
      </rPr>
      <t>ype R</t>
    </r>
  </si>
  <si>
    <r>
      <t>2</t>
    </r>
    <r>
      <rPr>
        <sz val="11"/>
        <rFont val="ＭＳ Ｐゴシック"/>
        <family val="3"/>
      </rPr>
      <t>50/220d</t>
    </r>
  </si>
  <si>
    <r>
      <t>M</t>
    </r>
    <r>
      <rPr>
        <sz val="11"/>
        <rFont val="ＭＳ Ｐゴシック"/>
        <family val="3"/>
      </rPr>
      <t>AZDA</t>
    </r>
  </si>
  <si>
    <r>
      <t>M</t>
    </r>
    <r>
      <rPr>
        <sz val="11"/>
        <rFont val="ＭＳ Ｐゴシック"/>
        <family val="3"/>
      </rPr>
      <t>AZDA 3</t>
    </r>
  </si>
  <si>
    <r>
      <t>B</t>
    </r>
    <r>
      <rPr>
        <sz val="11"/>
        <rFont val="ＭＳ Ｐゴシック"/>
        <family val="3"/>
      </rPr>
      <t>K3P</t>
    </r>
  </si>
  <si>
    <r>
      <t>NA</t>
    </r>
    <r>
      <rPr>
        <sz val="11"/>
        <rFont val="ＭＳ Ｐゴシック"/>
        <family val="3"/>
      </rPr>
      <t>6C/</t>
    </r>
    <r>
      <rPr>
        <sz val="11"/>
        <rFont val="ＭＳ Ｐゴシック"/>
        <family val="3"/>
      </rPr>
      <t>8C</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</si>
</sst>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_);\(\$#,##0\)"/>
    <numFmt numFmtId="171" formatCode="\$#,##0_);[Red]\(\$#,##0\)"/>
    <numFmt numFmtId="172" formatCode="\$#,##0.00_);\(\$#,##0.00\)"/>
    <numFmt numFmtId="173" formatCode="\$#,##0.00_);[Red]\(\$#,##0.00\)"/>
    <numFmt numFmtId="174" formatCode="&quot;\&quot;#,##0;&quot;\&quot;\-#,##0"/>
    <numFmt numFmtId="175" formatCode="&quot;\&quot;#,##0;[Red]&quot;\&quot;\-#,##0"/>
    <numFmt numFmtId="176" formatCode="&quot;\&quot;#,##0.00;&quot;\&quot;\-#,##0.00"/>
    <numFmt numFmtId="177" formatCode="&quot;\&quot;#,##0.00;[Red]&quot;\&quot;\-#,##0.00"/>
    <numFmt numFmtId="178" formatCode="_ &quot;\&quot;* #,##0_ ;_ &quot;\&quot;* \-#,##0_ ;_ &quot;\&quot;* &quot;-&quot;_ ;_ @_ "/>
    <numFmt numFmtId="179" formatCode="_ * #,##0_ ;_ * \-#,##0_ ;_ * &quot;-&quot;_ ;_ @_ "/>
    <numFmt numFmtId="180" formatCode="_ &quot;\&quot;* #,##0.00_ ;_ &quot;\&quot;* \-#,##0.00_ ;_ &quot;\&quot;* &quot;-&quot;??_ ;_ @_ "/>
    <numFmt numFmtId="181" formatCode="_ * #,##0.00_ ;_ * \-#,##0.00_ ;_ * &quot;-&quot;??_ ;_ @_ "/>
    <numFmt numFmtId="182" formatCode="&quot;\&quot;#,##0;[Red]&quot;\&quot;&quot;\&quot;&quot;\&quot;&quot;\&quot;\-#,##0"/>
    <numFmt numFmtId="183" formatCode="&quot;\&quot;#,##0.00;[Red]&quot;\&quot;&quot;\&quot;&quot;\&quot;&quot;\&quot;\-#,##0.00"/>
    <numFmt numFmtId="184" formatCode="&quot;\&quot;&quot;\&quot;&quot;\&quot;\$#,##0.00_);[Red]&quot;\&quot;&quot;\&quot;&quot;\&quot;\(&quot;\&quot;&quot;\&quot;&quot;\&quot;\$#,##0.00&quot;\&quot;&quot;\&quot;&quot;\&quot;\)"/>
    <numFmt numFmtId="185" formatCode="0.0_ "/>
    <numFmt numFmtId="186" formatCode="0_ "/>
    <numFmt numFmtId="187" formatCode="0.0%"/>
    <numFmt numFmtId="188" formatCode="[$£-809]#,##0.00_);[Red]&quot;\&quot;&quot;\&quot;&quot;\&quot;\([$£-809]#,##0.00&quot;\&quot;&quot;\&quot;&quot;\&quot;\)"/>
    <numFmt numFmtId="189" formatCode="0.0_);[Red]&quot;\&quot;&quot;\&quot;&quot;\&quot;\(0.0&quot;\&quot;&quot;\&quot;&quot;\&quot;\)"/>
    <numFmt numFmtId="190" formatCode="0.0"/>
    <numFmt numFmtId="191" formatCode="[$£-809]#,##0.00_);[Red]\([$£-809]#,##0.00\)"/>
    <numFmt numFmtId="192" formatCode="0.0_);[Red]\(0.0\)"/>
    <numFmt numFmtId="193" formatCode="#,##0_);[Red]\(#,##0\)"/>
    <numFmt numFmtId="194" formatCode="#,##0.00_);[Red]\(#,##0.00\)"/>
    <numFmt numFmtId="195" formatCode="[$£-809]#,##0.00;\-[$£-809]#,##0.00"/>
    <numFmt numFmtId="196" formatCode="&quot;Yes&quot;;&quot;Yes&quot;;&quot;No&quot;"/>
    <numFmt numFmtId="197" formatCode="&quot;True&quot;;&quot;True&quot;;&quot;False&quot;"/>
    <numFmt numFmtId="198" formatCode="&quot;On&quot;;&quot;On&quot;;&quot;Off&quot;"/>
    <numFmt numFmtId="199" formatCode="[$€-2]\ #,##0.00_);[Red]\([$€-2]\ #,##0.00\)"/>
    <numFmt numFmtId="200" formatCode="0.00_ "/>
    <numFmt numFmtId="201" formatCode="[$€-2]\ #,##0.00;[$€-2]\ \-#,##0.00"/>
    <numFmt numFmtId="202" formatCode="[$£-809]#,##0;\-[$£-809]#,##0"/>
    <numFmt numFmtId="203" formatCode="0.00_);[Red]\(0.00\)"/>
    <numFmt numFmtId="204" formatCode="#,##0.00_ "/>
    <numFmt numFmtId="205" formatCode="&quot;€&quot;#,##0.00"/>
  </numFmts>
  <fonts count="21">
    <font>
      <sz val="11"/>
      <name val="ＭＳ Ｐゴシック"/>
      <family val="3"/>
    </font>
    <font>
      <u val="single"/>
      <sz val="11"/>
      <color indexed="12"/>
      <name val="ＭＳ Ｐゴシック"/>
      <family val="3"/>
    </font>
    <font>
      <u val="single"/>
      <sz val="10"/>
      <color indexed="12"/>
      <name val="Arial"/>
      <family val="2"/>
    </font>
    <font>
      <u val="single"/>
      <sz val="10"/>
      <color indexed="12"/>
      <name val="ＭＳ Ｐゴシック"/>
      <family val="3"/>
    </font>
    <font>
      <sz val="10"/>
      <name val="Arial"/>
      <family val="2"/>
    </font>
    <font>
      <sz val="10"/>
      <name val="ＭＳ Ｐゴシック"/>
      <family val="3"/>
    </font>
    <font>
      <sz val="11"/>
      <name val="明朝"/>
      <family val="1"/>
    </font>
    <font>
      <sz val="11"/>
      <color indexed="8"/>
      <name val="ＭＳ Ｐゴシック"/>
      <family val="3"/>
    </font>
    <font>
      <u val="single"/>
      <sz val="11"/>
      <color indexed="36"/>
      <name val="ＭＳ Ｐゴシック"/>
      <family val="3"/>
    </font>
    <font>
      <sz val="6"/>
      <name val="ＭＳ Ｐゴシック"/>
      <family val="3"/>
    </font>
    <font>
      <b/>
      <u val="single"/>
      <sz val="16"/>
      <name val="ＭＳ Ｐゴシック"/>
      <family val="3"/>
    </font>
    <font>
      <b/>
      <u val="single"/>
      <sz val="11"/>
      <name val="ＭＳ Ｐゴシック"/>
      <family val="3"/>
    </font>
    <font>
      <b/>
      <sz val="14"/>
      <name val="ＭＳ Ｐゴシック"/>
      <family val="3"/>
    </font>
    <font>
      <b/>
      <sz val="11"/>
      <name val="ＭＳ Ｐゴシック"/>
      <family val="3"/>
    </font>
    <font>
      <sz val="11"/>
      <color indexed="10"/>
      <name val="ＭＳ Ｐゴシック"/>
      <family val="3"/>
    </font>
    <font>
      <sz val="12"/>
      <name val="Osaka"/>
      <family val="3"/>
    </font>
    <font>
      <sz val="8"/>
      <name val="Tahoma"/>
      <family val="2"/>
    </font>
    <font>
      <sz val="12"/>
      <name val="Arial"/>
      <family val="2"/>
    </font>
    <font>
      <sz val="11"/>
      <name val="Arial"/>
      <family val="2"/>
    </font>
    <font>
      <b/>
      <sz val="16"/>
      <color indexed="18"/>
      <name val="Verdana"/>
      <family val="2"/>
    </font>
    <font>
      <u val="single"/>
      <sz val="14"/>
      <color indexed="12"/>
      <name val="Verdana"/>
      <family val="2"/>
    </font>
  </fonts>
  <fills count="11">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3"/>
        <bgColor indexed="64"/>
      </patternFill>
    </fill>
    <fill>
      <patternFill patternType="solid">
        <fgColor indexed="10"/>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s>
  <borders count="65">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thin"/>
      <bottom style="thin"/>
    </border>
    <border>
      <left style="medium"/>
      <right style="medium"/>
      <top>
        <color indexed="63"/>
      </top>
      <bottom style="hair"/>
    </border>
    <border>
      <left style="medium"/>
      <right style="thin"/>
      <top>
        <color indexed="63"/>
      </top>
      <bottom style="hair"/>
    </border>
    <border>
      <left style="thin"/>
      <right style="medium"/>
      <top>
        <color indexed="63"/>
      </top>
      <bottom style="hair"/>
    </border>
    <border>
      <left style="medium"/>
      <right style="medium"/>
      <top style="hair"/>
      <bottom style="thin"/>
    </border>
    <border>
      <left style="medium"/>
      <right style="medium"/>
      <top style="thin"/>
      <bottom style="hair"/>
    </border>
    <border>
      <left style="medium"/>
      <right style="medium"/>
      <top style="hair"/>
      <bottom style="medium"/>
    </border>
    <border>
      <left>
        <color indexed="63"/>
      </left>
      <right style="thin"/>
      <top>
        <color indexed="63"/>
      </top>
      <bottom style="hair"/>
    </border>
    <border>
      <left style="thin"/>
      <right style="thin"/>
      <top>
        <color indexed="63"/>
      </top>
      <bottom style="hair"/>
    </border>
    <border>
      <left>
        <color indexed="63"/>
      </left>
      <right style="thin"/>
      <top style="hair"/>
      <bottom style="thin"/>
    </border>
    <border>
      <left>
        <color indexed="63"/>
      </left>
      <right style="thin"/>
      <top style="thin"/>
      <bottom style="hair"/>
    </border>
    <border>
      <left>
        <color indexed="63"/>
      </left>
      <right style="thin"/>
      <top style="hair"/>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medium"/>
      <top style="thin"/>
      <bottom>
        <color indexed="63"/>
      </bottom>
    </border>
    <border>
      <left style="medium"/>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medium"/>
      <top style="thin"/>
      <bottom style="medium"/>
    </border>
    <border>
      <left style="medium"/>
      <right style="medium"/>
      <top>
        <color indexed="63"/>
      </top>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15" fillId="0" borderId="0">
      <alignment/>
      <protection/>
    </xf>
    <xf numFmtId="0" fontId="6" fillId="0" borderId="0">
      <alignment/>
      <protection/>
    </xf>
  </cellStyleXfs>
  <cellXfs count="469">
    <xf numFmtId="0" fontId="0" fillId="0" borderId="0" xfId="0"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Border="1" applyAlignment="1">
      <alignment horizontal="center"/>
    </xf>
    <xf numFmtId="194" fontId="0" fillId="0" borderId="1" xfId="0" applyNumberFormat="1" applyFont="1" applyBorder="1" applyAlignment="1">
      <alignment horizontal="centerContinuous"/>
    </xf>
    <xf numFmtId="0" fontId="0" fillId="0" borderId="1" xfId="0" applyFont="1" applyBorder="1" applyAlignment="1">
      <alignment horizontal="centerContinuous"/>
    </xf>
    <xf numFmtId="185" fontId="0" fillId="0" borderId="1" xfId="0" applyNumberFormat="1" applyFont="1" applyBorder="1" applyAlignment="1">
      <alignment horizontal="centerContinuous"/>
    </xf>
    <xf numFmtId="186" fontId="0" fillId="0" borderId="1" xfId="0" applyNumberFormat="1" applyFont="1" applyBorder="1" applyAlignment="1">
      <alignment horizontal="centerContinuous"/>
    </xf>
    <xf numFmtId="0" fontId="0" fillId="0" borderId="0" xfId="0" applyFont="1" applyAlignment="1">
      <alignment/>
    </xf>
    <xf numFmtId="0" fontId="0" fillId="0" borderId="0" xfId="0" applyBorder="1" applyAlignment="1">
      <alignment horizontal="left"/>
    </xf>
    <xf numFmtId="0" fontId="0" fillId="0" borderId="2" xfId="0" applyFont="1" applyBorder="1" applyAlignment="1">
      <alignment/>
    </xf>
    <xf numFmtId="49" fontId="0" fillId="0" borderId="2" xfId="0" applyNumberFormat="1" applyFont="1" applyBorder="1" applyAlignment="1">
      <alignment/>
    </xf>
    <xf numFmtId="0" fontId="0" fillId="0" borderId="2" xfId="0" applyFont="1" applyBorder="1" applyAlignment="1">
      <alignment horizontal="center"/>
    </xf>
    <xf numFmtId="0" fontId="0" fillId="2" borderId="1" xfId="0" applyFont="1" applyFill="1" applyBorder="1" applyAlignment="1">
      <alignment horizontal="center"/>
    </xf>
    <xf numFmtId="49" fontId="0" fillId="2" borderId="1" xfId="0" applyNumberFormat="1" applyFont="1" applyFill="1" applyBorder="1" applyAlignment="1">
      <alignment horizontal="center"/>
    </xf>
    <xf numFmtId="194" fontId="0" fillId="2" borderId="1" xfId="0" applyNumberFormat="1" applyFont="1" applyFill="1" applyBorder="1" applyAlignment="1">
      <alignment horizontal="center"/>
    </xf>
    <xf numFmtId="185" fontId="0" fillId="2" borderId="1" xfId="0" applyNumberFormat="1" applyFont="1" applyFill="1" applyBorder="1" applyAlignment="1">
      <alignment horizontal="center"/>
    </xf>
    <xf numFmtId="186" fontId="0" fillId="2"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Fill="1" applyBorder="1" applyAlignment="1">
      <alignment horizontal="left" shrinkToFit="1"/>
    </xf>
    <xf numFmtId="49" fontId="0" fillId="0" borderId="1" xfId="0" applyNumberFormat="1" applyFont="1" applyFill="1" applyBorder="1" applyAlignment="1">
      <alignment horizontal="left" shrinkToFit="1"/>
    </xf>
    <xf numFmtId="0" fontId="0" fillId="0" borderId="1" xfId="0" applyFont="1" applyFill="1" applyBorder="1" applyAlignment="1">
      <alignment horizontal="center" shrinkToFit="1"/>
    </xf>
    <xf numFmtId="194" fontId="0" fillId="0" borderId="1" xfId="0" applyNumberFormat="1" applyFont="1" applyFill="1" applyBorder="1" applyAlignment="1">
      <alignment horizontal="center"/>
    </xf>
    <xf numFmtId="194" fontId="0" fillId="0" borderId="1" xfId="16" applyNumberFormat="1" applyFont="1" applyFill="1" applyBorder="1" applyAlignment="1">
      <alignment horizontal="right"/>
    </xf>
    <xf numFmtId="0" fontId="0" fillId="0" borderId="1" xfId="0" applyFont="1" applyFill="1" applyBorder="1" applyAlignment="1">
      <alignment horizontal="right"/>
    </xf>
    <xf numFmtId="185" fontId="0" fillId="0" borderId="1" xfId="0" applyNumberFormat="1" applyFont="1" applyFill="1" applyBorder="1" applyAlignment="1">
      <alignment horizontal="right"/>
    </xf>
    <xf numFmtId="186" fontId="0" fillId="0" borderId="1" xfId="0" applyNumberFormat="1" applyFont="1" applyFill="1" applyBorder="1" applyAlignment="1">
      <alignment horizontal="right"/>
    </xf>
    <xf numFmtId="0" fontId="0" fillId="0" borderId="0" xfId="0" applyFont="1" applyFill="1" applyAlignment="1">
      <alignment/>
    </xf>
    <xf numFmtId="194" fontId="0" fillId="0" borderId="0" xfId="0" applyNumberFormat="1" applyFont="1" applyFill="1" applyAlignment="1">
      <alignment/>
    </xf>
    <xf numFmtId="49" fontId="0" fillId="0" borderId="1" xfId="0" applyNumberFormat="1" applyFill="1" applyBorder="1" applyAlignment="1">
      <alignment horizontal="left" shrinkToFit="1"/>
    </xf>
    <xf numFmtId="0" fontId="0" fillId="0" borderId="1" xfId="0" applyFill="1" applyBorder="1" applyAlignment="1">
      <alignment horizontal="left" shrinkToFit="1"/>
    </xf>
    <xf numFmtId="0" fontId="0" fillId="0" borderId="0" xfId="0" applyFill="1" applyAlignment="1">
      <alignment/>
    </xf>
    <xf numFmtId="49" fontId="0" fillId="0" borderId="0" xfId="0" applyNumberFormat="1" applyFont="1" applyFill="1" applyAlignment="1">
      <alignment/>
    </xf>
    <xf numFmtId="0" fontId="0" fillId="0" borderId="0" xfId="0" applyFont="1" applyFill="1" applyAlignment="1">
      <alignment horizontal="center"/>
    </xf>
    <xf numFmtId="194" fontId="0" fillId="0" borderId="0" xfId="0" applyNumberFormat="1" applyFont="1" applyFill="1" applyAlignment="1">
      <alignment horizontal="center"/>
    </xf>
    <xf numFmtId="0" fontId="0" fillId="0" borderId="0" xfId="0" applyFill="1" applyBorder="1" applyAlignment="1">
      <alignment horizontal="left"/>
    </xf>
    <xf numFmtId="49" fontId="0" fillId="0" borderId="1" xfId="0" applyNumberFormat="1" applyFont="1" applyFill="1" applyBorder="1" applyAlignment="1">
      <alignment horizontal="left"/>
    </xf>
    <xf numFmtId="0" fontId="0" fillId="0" borderId="1" xfId="0" applyFont="1" applyFill="1" applyBorder="1" applyAlignment="1">
      <alignment horizontal="center"/>
    </xf>
    <xf numFmtId="0" fontId="0" fillId="0" borderId="1" xfId="0" applyFill="1" applyBorder="1" applyAlignment="1">
      <alignment horizontal="left"/>
    </xf>
    <xf numFmtId="0" fontId="0" fillId="0" borderId="0" xfId="0" applyFont="1" applyAlignment="1">
      <alignment horizontal="center"/>
    </xf>
    <xf numFmtId="194" fontId="0" fillId="0" borderId="0" xfId="0" applyNumberFormat="1" applyFont="1" applyAlignment="1">
      <alignment/>
    </xf>
    <xf numFmtId="49" fontId="0" fillId="0" borderId="0" xfId="0" applyNumberFormat="1" applyFont="1" applyAlignment="1">
      <alignment/>
    </xf>
    <xf numFmtId="194" fontId="0" fillId="0" borderId="0" xfId="0" applyNumberFormat="1" applyFont="1" applyAlignment="1">
      <alignment horizontal="center"/>
    </xf>
    <xf numFmtId="0" fontId="0" fillId="0" borderId="1" xfId="0" applyFont="1" applyFill="1" applyBorder="1" applyAlignment="1">
      <alignment/>
    </xf>
    <xf numFmtId="0" fontId="0" fillId="0" borderId="1" xfId="0" applyFill="1" applyBorder="1" applyAlignment="1">
      <alignment horizontal="center" shrinkToFit="1"/>
    </xf>
    <xf numFmtId="0" fontId="5" fillId="0" borderId="0" xfId="0" applyFont="1" applyBorder="1" applyAlignment="1">
      <alignment vertical="center"/>
    </xf>
    <xf numFmtId="0" fontId="0" fillId="0" borderId="0" xfId="0" applyBorder="1" applyAlignment="1">
      <alignment horizontal="center" vertical="top"/>
    </xf>
    <xf numFmtId="49" fontId="0" fillId="0" borderId="1" xfId="0" applyNumberFormat="1" applyFill="1" applyBorder="1" applyAlignment="1">
      <alignment horizontal="left"/>
    </xf>
    <xf numFmtId="0" fontId="0" fillId="0" borderId="1" xfId="0" applyFont="1" applyFill="1" applyBorder="1" applyAlignment="1">
      <alignment shrinkToFit="1"/>
    </xf>
    <xf numFmtId="0" fontId="0" fillId="0" borderId="1" xfId="0" applyFont="1" applyBorder="1" applyAlignment="1">
      <alignment horizontal="center"/>
    </xf>
    <xf numFmtId="194" fontId="0" fillId="0" borderId="1" xfId="0" applyNumberFormat="1" applyFont="1" applyFill="1" applyBorder="1" applyAlignment="1">
      <alignment/>
    </xf>
    <xf numFmtId="0" fontId="7" fillId="0" borderId="0" xfId="0" applyFont="1" applyAlignment="1">
      <alignment/>
    </xf>
    <xf numFmtId="0" fontId="7" fillId="0" borderId="0" xfId="0" applyFont="1" applyAlignment="1">
      <alignment/>
    </xf>
    <xf numFmtId="0" fontId="0" fillId="0" borderId="1" xfId="0" applyFont="1" applyFill="1" applyBorder="1" applyAlignment="1">
      <alignment/>
    </xf>
    <xf numFmtId="0" fontId="0" fillId="0" borderId="1" xfId="0" applyFill="1" applyBorder="1" applyAlignment="1">
      <alignment horizontal="center"/>
    </xf>
    <xf numFmtId="194" fontId="7" fillId="0" borderId="1" xfId="0" applyNumberFormat="1" applyFont="1" applyFill="1" applyBorder="1" applyAlignment="1">
      <alignment/>
    </xf>
    <xf numFmtId="186" fontId="7" fillId="0" borderId="1" xfId="0" applyNumberFormat="1" applyFont="1" applyFill="1" applyBorder="1" applyAlignment="1">
      <alignment vertical="center"/>
    </xf>
    <xf numFmtId="185" fontId="7" fillId="0" borderId="1" xfId="0" applyNumberFormat="1" applyFont="1" applyFill="1" applyBorder="1" applyAlignment="1">
      <alignment vertical="center"/>
    </xf>
    <xf numFmtId="186" fontId="7" fillId="0" borderId="1" xfId="0" applyNumberFormat="1" applyFont="1" applyFill="1" applyBorder="1" applyAlignment="1">
      <alignment horizontal="right" vertical="center"/>
    </xf>
    <xf numFmtId="186" fontId="0" fillId="0" borderId="1" xfId="0" applyNumberFormat="1" applyFont="1" applyFill="1" applyBorder="1" applyAlignment="1">
      <alignment horizont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xf>
    <xf numFmtId="186" fontId="7" fillId="0" borderId="1" xfId="0" applyNumberFormat="1" applyFont="1" applyFill="1" applyBorder="1" applyAlignment="1">
      <alignment/>
    </xf>
    <xf numFmtId="185" fontId="7" fillId="0" borderId="1" xfId="0" applyNumberFormat="1" applyFont="1" applyFill="1" applyBorder="1" applyAlignment="1">
      <alignment/>
    </xf>
    <xf numFmtId="186" fontId="7" fillId="0" borderId="1" xfId="0" applyNumberFormat="1" applyFont="1" applyFill="1" applyBorder="1" applyAlignment="1">
      <alignment horizontal="right"/>
    </xf>
    <xf numFmtId="186" fontId="7" fillId="0" borderId="1" xfId="0" applyNumberFormat="1" applyFont="1" applyFill="1" applyBorder="1" applyAlignment="1">
      <alignment/>
    </xf>
    <xf numFmtId="185" fontId="7" fillId="0" borderId="1" xfId="0" applyNumberFormat="1" applyFont="1" applyFill="1" applyBorder="1" applyAlignment="1">
      <alignment/>
    </xf>
    <xf numFmtId="0" fontId="7" fillId="0" borderId="1" xfId="0" applyFont="1" applyFill="1" applyBorder="1" applyAlignment="1">
      <alignment/>
    </xf>
    <xf numFmtId="0" fontId="7" fillId="0" borderId="1" xfId="0" applyFont="1" applyFill="1" applyBorder="1" applyAlignment="1">
      <alignment horizontal="center"/>
    </xf>
    <xf numFmtId="0" fontId="7" fillId="0" borderId="0" xfId="0" applyFont="1" applyFill="1" applyAlignment="1">
      <alignment/>
    </xf>
    <xf numFmtId="0" fontId="7" fillId="0" borderId="0" xfId="0" applyFont="1" applyFill="1" applyAlignment="1">
      <alignment/>
    </xf>
    <xf numFmtId="191" fontId="7" fillId="0" borderId="0" xfId="0" applyNumberFormat="1" applyFont="1" applyAlignment="1">
      <alignment/>
    </xf>
    <xf numFmtId="194" fontId="7" fillId="0" borderId="0" xfId="0" applyNumberFormat="1" applyFont="1" applyAlignment="1">
      <alignment/>
    </xf>
    <xf numFmtId="185" fontId="7" fillId="0" borderId="0" xfId="0" applyNumberFormat="1" applyFont="1" applyAlignment="1">
      <alignment/>
    </xf>
    <xf numFmtId="185" fontId="7" fillId="0" borderId="0" xfId="0" applyNumberFormat="1" applyFont="1" applyFill="1" applyBorder="1" applyAlignment="1">
      <alignment shrinkToFit="1"/>
    </xf>
    <xf numFmtId="0" fontId="0" fillId="0" borderId="0" xfId="0" applyFont="1" applyFill="1" applyBorder="1" applyAlignment="1">
      <alignment shrinkToFit="1"/>
    </xf>
    <xf numFmtId="0" fontId="7" fillId="0" borderId="0" xfId="0" applyFont="1" applyBorder="1" applyAlignment="1">
      <alignment/>
    </xf>
    <xf numFmtId="185" fontId="7" fillId="0" borderId="0" xfId="0" applyNumberFormat="1" applyFont="1" applyBorder="1" applyAlignment="1">
      <alignment/>
    </xf>
    <xf numFmtId="185" fontId="7" fillId="0" borderId="1" xfId="0" applyNumberFormat="1" applyFont="1" applyFill="1" applyBorder="1" applyAlignment="1">
      <alignment shrinkToFit="1"/>
    </xf>
    <xf numFmtId="0" fontId="0" fillId="0" borderId="1" xfId="0" applyBorder="1" applyAlignment="1">
      <alignment/>
    </xf>
    <xf numFmtId="0" fontId="0" fillId="0" borderId="0" xfId="0" applyFont="1" applyFill="1" applyBorder="1" applyAlignment="1">
      <alignment/>
    </xf>
    <xf numFmtId="194" fontId="0" fillId="0" borderId="1" xfId="0" applyNumberFormat="1" applyBorder="1" applyAlignment="1">
      <alignment/>
    </xf>
    <xf numFmtId="186" fontId="7" fillId="0" borderId="0" xfId="0" applyNumberFormat="1" applyFont="1" applyAlignment="1">
      <alignment/>
    </xf>
    <xf numFmtId="186" fontId="7" fillId="0" borderId="0" xfId="0" applyNumberFormat="1" applyFont="1" applyBorder="1" applyAlignment="1">
      <alignment/>
    </xf>
    <xf numFmtId="0" fontId="0" fillId="0" borderId="1" xfId="0" applyNumberFormat="1" applyFont="1" applyFill="1" applyBorder="1" applyAlignment="1">
      <alignment/>
    </xf>
    <xf numFmtId="0" fontId="7" fillId="0" borderId="1" xfId="0" applyNumberFormat="1" applyFont="1" applyFill="1" applyBorder="1" applyAlignment="1">
      <alignment/>
    </xf>
    <xf numFmtId="192" fontId="7" fillId="0" borderId="1" xfId="0" applyNumberFormat="1" applyFont="1" applyFill="1" applyBorder="1" applyAlignment="1">
      <alignment shrinkToFit="1"/>
    </xf>
    <xf numFmtId="186" fontId="7" fillId="0" borderId="1" xfId="0" applyNumberFormat="1" applyFont="1" applyFill="1" applyBorder="1" applyAlignment="1">
      <alignment shrinkToFit="1"/>
    </xf>
    <xf numFmtId="185" fontId="7" fillId="0" borderId="1" xfId="0" applyNumberFormat="1" applyFont="1" applyFill="1" applyBorder="1" applyAlignment="1">
      <alignment horizontal="center" shrinkToFit="1"/>
    </xf>
    <xf numFmtId="0" fontId="0" fillId="0" borderId="1" xfId="0" applyBorder="1" applyAlignment="1">
      <alignment horizontal="center"/>
    </xf>
    <xf numFmtId="49" fontId="7" fillId="0" borderId="0" xfId="0" applyNumberFormat="1" applyFont="1" applyAlignment="1">
      <alignment/>
    </xf>
    <xf numFmtId="185" fontId="0" fillId="0" borderId="0" xfId="0" applyNumberFormat="1" applyFont="1" applyBorder="1" applyAlignment="1">
      <alignment/>
    </xf>
    <xf numFmtId="186" fontId="0" fillId="0" borderId="0" xfId="0" applyNumberFormat="1" applyFont="1" applyBorder="1" applyAlignment="1">
      <alignment/>
    </xf>
    <xf numFmtId="185" fontId="0" fillId="2" borderId="3" xfId="0" applyNumberFormat="1" applyFont="1" applyFill="1" applyBorder="1" applyAlignment="1">
      <alignment horizontal="centerContinuous"/>
    </xf>
    <xf numFmtId="186" fontId="0" fillId="2" borderId="1" xfId="0" applyNumberFormat="1" applyFont="1" applyFill="1" applyBorder="1" applyAlignment="1">
      <alignment horizontal="centerContinuous"/>
    </xf>
    <xf numFmtId="0" fontId="0" fillId="2" borderId="1" xfId="0" applyFont="1" applyFill="1" applyBorder="1" applyAlignment="1">
      <alignment horizontal="centerContinuous"/>
    </xf>
    <xf numFmtId="0" fontId="0" fillId="0" borderId="4" xfId="0" applyFont="1" applyFill="1" applyBorder="1" applyAlignment="1">
      <alignment horizontal="left" shrinkToFit="1"/>
    </xf>
    <xf numFmtId="49" fontId="0" fillId="0" borderId="4" xfId="0" applyNumberFormat="1" applyFont="1" applyFill="1" applyBorder="1" applyAlignment="1">
      <alignment horizontal="left" shrinkToFit="1"/>
    </xf>
    <xf numFmtId="0" fontId="0" fillId="0" borderId="4" xfId="0" applyFont="1" applyFill="1" applyBorder="1" applyAlignment="1">
      <alignment horizontal="center" shrinkToFit="1"/>
    </xf>
    <xf numFmtId="194" fontId="0" fillId="0" borderId="4" xfId="16" applyNumberFormat="1" applyFont="1" applyFill="1" applyBorder="1" applyAlignment="1">
      <alignment horizontal="right"/>
    </xf>
    <xf numFmtId="185" fontId="0" fillId="0" borderId="4" xfId="0" applyNumberFormat="1" applyFont="1" applyFill="1" applyBorder="1" applyAlignment="1">
      <alignment horizontal="right"/>
    </xf>
    <xf numFmtId="186" fontId="0" fillId="0" borderId="4" xfId="0" applyNumberFormat="1" applyFont="1" applyFill="1" applyBorder="1" applyAlignment="1">
      <alignment horizontal="right"/>
    </xf>
    <xf numFmtId="0" fontId="0" fillId="0" borderId="4" xfId="0" applyFont="1" applyFill="1" applyBorder="1" applyAlignment="1">
      <alignment/>
    </xf>
    <xf numFmtId="0" fontId="0" fillId="0" borderId="0" xfId="0" applyFont="1" applyFill="1" applyBorder="1" applyAlignment="1">
      <alignment horizontal="left" shrinkToFit="1"/>
    </xf>
    <xf numFmtId="49" fontId="0" fillId="0" borderId="0" xfId="0" applyNumberFormat="1" applyFont="1" applyFill="1" applyBorder="1" applyAlignment="1">
      <alignment horizontal="left" shrinkToFit="1"/>
    </xf>
    <xf numFmtId="0" fontId="0" fillId="0" borderId="0" xfId="0" applyFont="1" applyFill="1" applyBorder="1" applyAlignment="1">
      <alignment horizontal="center" shrinkToFit="1"/>
    </xf>
    <xf numFmtId="185" fontId="0" fillId="0" borderId="0" xfId="0" applyNumberFormat="1" applyFont="1" applyFill="1" applyBorder="1" applyAlignment="1">
      <alignment horizontal="right"/>
    </xf>
    <xf numFmtId="186" fontId="0" fillId="0" borderId="0" xfId="0" applyNumberFormat="1" applyFont="1" applyFill="1" applyBorder="1" applyAlignment="1">
      <alignment horizontal="right"/>
    </xf>
    <xf numFmtId="0" fontId="0" fillId="0" borderId="0" xfId="0" applyAlignment="1">
      <alignment horizontal="center"/>
    </xf>
    <xf numFmtId="0" fontId="0" fillId="0" borderId="0" xfId="0" applyFont="1" applyAlignment="1">
      <alignment/>
    </xf>
    <xf numFmtId="194" fontId="0" fillId="0" borderId="1" xfId="0" applyNumberFormat="1" applyFont="1" applyFill="1" applyBorder="1" applyAlignment="1">
      <alignment horizontal="right"/>
    </xf>
    <xf numFmtId="0" fontId="5" fillId="0" borderId="0" xfId="0" applyFont="1" applyFill="1" applyAlignment="1">
      <alignment horizontal="left"/>
    </xf>
    <xf numFmtId="49" fontId="0" fillId="0" borderId="1" xfId="0" applyNumberFormat="1" applyFont="1" applyFill="1" applyBorder="1" applyAlignment="1">
      <alignment/>
    </xf>
    <xf numFmtId="0" fontId="0" fillId="0" borderId="5" xfId="0" applyFont="1" applyBorder="1" applyAlignment="1">
      <alignment/>
    </xf>
    <xf numFmtId="0" fontId="0" fillId="0" borderId="6" xfId="0" applyFont="1" applyBorder="1" applyAlignment="1">
      <alignment/>
    </xf>
    <xf numFmtId="194" fontId="0" fillId="0" borderId="1" xfId="16" applyNumberFormat="1" applyFont="1" applyFill="1" applyBorder="1" applyAlignment="1">
      <alignment/>
    </xf>
    <xf numFmtId="0" fontId="0" fillId="2" borderId="1" xfId="0" applyFont="1" applyFill="1" applyBorder="1" applyAlignment="1">
      <alignment/>
    </xf>
    <xf numFmtId="0" fontId="0" fillId="2" borderId="1" xfId="0" applyFont="1" applyFill="1" applyBorder="1" applyAlignment="1">
      <alignment vertical="center"/>
    </xf>
    <xf numFmtId="49" fontId="0" fillId="2" borderId="1" xfId="0" applyNumberFormat="1" applyFont="1" applyFill="1" applyBorder="1" applyAlignment="1">
      <alignment vertical="center"/>
    </xf>
    <xf numFmtId="188" fontId="0" fillId="0" borderId="0" xfId="0" applyNumberFormat="1" applyFont="1" applyAlignment="1">
      <alignment/>
    </xf>
    <xf numFmtId="49" fontId="0" fillId="0" borderId="1" xfId="0" applyNumberFormat="1" applyFont="1" applyFill="1" applyBorder="1" applyAlignment="1">
      <alignment shrinkToFit="1"/>
    </xf>
    <xf numFmtId="188" fontId="0" fillId="0" borderId="0" xfId="0" applyNumberFormat="1" applyFont="1" applyFill="1" applyAlignment="1">
      <alignment/>
    </xf>
    <xf numFmtId="0" fontId="0" fillId="0" borderId="0" xfId="0" applyBorder="1" applyAlignment="1">
      <alignment shrinkToFit="1"/>
    </xf>
    <xf numFmtId="195" fontId="0" fillId="0" borderId="0" xfId="0" applyNumberFormat="1" applyFont="1" applyBorder="1" applyAlignment="1">
      <alignment/>
    </xf>
    <xf numFmtId="0" fontId="0" fillId="0" borderId="0" xfId="0" applyFont="1" applyFill="1" applyBorder="1" applyAlignment="1">
      <alignment horizontal="center"/>
    </xf>
    <xf numFmtId="194" fontId="0" fillId="0" borderId="1" xfId="0" applyNumberFormat="1" applyFont="1" applyBorder="1" applyAlignment="1">
      <alignment/>
    </xf>
    <xf numFmtId="49" fontId="0" fillId="0" borderId="2" xfId="0" applyNumberFormat="1" applyFont="1" applyBorder="1" applyAlignment="1">
      <alignment horizontal="center"/>
    </xf>
    <xf numFmtId="0" fontId="0" fillId="2" borderId="1" xfId="0" applyFont="1" applyFill="1" applyBorder="1" applyAlignment="1">
      <alignment horizontal="centerContinuous" vertical="center"/>
    </xf>
    <xf numFmtId="0" fontId="0" fillId="2" borderId="3" xfId="0" applyFont="1" applyFill="1" applyBorder="1" applyAlignment="1">
      <alignment horizontal="centerContinuous"/>
    </xf>
    <xf numFmtId="0" fontId="0" fillId="2" borderId="1" xfId="0" applyFont="1" applyFill="1" applyBorder="1" applyAlignment="1">
      <alignment/>
    </xf>
    <xf numFmtId="0" fontId="0" fillId="2" borderId="7" xfId="0" applyFont="1" applyFill="1" applyBorder="1" applyAlignment="1">
      <alignment horizontal="center"/>
    </xf>
    <xf numFmtId="49" fontId="0" fillId="2" borderId="7" xfId="0" applyNumberFormat="1" applyFont="1" applyFill="1" applyBorder="1" applyAlignment="1">
      <alignment horizontal="center"/>
    </xf>
    <xf numFmtId="0" fontId="0" fillId="2" borderId="8" xfId="0" applyFont="1" applyFill="1" applyBorder="1" applyAlignment="1">
      <alignment horizontal="center"/>
    </xf>
    <xf numFmtId="0" fontId="0" fillId="2" borderId="1" xfId="0" applyFont="1" applyFill="1" applyBorder="1" applyAlignment="1">
      <alignment horizontal="center" vertical="center"/>
    </xf>
    <xf numFmtId="49" fontId="0" fillId="0" borderId="1" xfId="0" applyNumberFormat="1" applyFont="1" applyFill="1" applyBorder="1" applyAlignment="1">
      <alignment horizontal="center"/>
    </xf>
    <xf numFmtId="189" fontId="0" fillId="0" borderId="1" xfId="0" applyNumberFormat="1" applyFont="1" applyFill="1" applyBorder="1" applyAlignment="1">
      <alignment horizontal="center"/>
    </xf>
    <xf numFmtId="188" fontId="0" fillId="0" borderId="1" xfId="0" applyNumberFormat="1" applyFont="1" applyFill="1" applyBorder="1" applyAlignment="1">
      <alignment horizontal="center"/>
    </xf>
    <xf numFmtId="188" fontId="0" fillId="0" borderId="1" xfId="16" applyNumberFormat="1" applyFont="1" applyFill="1" applyBorder="1" applyAlignment="1">
      <alignment horizontal="center"/>
    </xf>
    <xf numFmtId="0" fontId="0" fillId="0" borderId="0" xfId="0" applyFont="1" applyFill="1" applyAlignment="1">
      <alignment horizontal="left"/>
    </xf>
    <xf numFmtId="0" fontId="0" fillId="0" borderId="0" xfId="0" applyFont="1" applyFill="1" applyBorder="1" applyAlignment="1">
      <alignment horizontal="centerContinuous" vertical="center"/>
    </xf>
    <xf numFmtId="0" fontId="0" fillId="0" borderId="9" xfId="0" applyFont="1" applyFill="1" applyBorder="1" applyAlignment="1">
      <alignment horizontal="center"/>
    </xf>
    <xf numFmtId="0" fontId="0" fillId="0" borderId="1" xfId="0" applyFont="1" applyFill="1" applyBorder="1" applyAlignment="1">
      <alignment horizontal="left" vertical="center"/>
    </xf>
    <xf numFmtId="49" fontId="0" fillId="0" borderId="1" xfId="0" applyNumberFormat="1" applyFill="1" applyBorder="1" applyAlignment="1" quotePrefix="1">
      <alignment horizontal="center"/>
    </xf>
    <xf numFmtId="0" fontId="0" fillId="0" borderId="0" xfId="0" applyFont="1" applyAlignment="1">
      <alignment horizontal="left"/>
    </xf>
    <xf numFmtId="0" fontId="0" fillId="0" borderId="0" xfId="23" applyFont="1" applyFill="1" applyAlignment="1">
      <alignment horizontal="left"/>
      <protection/>
    </xf>
    <xf numFmtId="0" fontId="10" fillId="0" borderId="0" xfId="23" applyFont="1" applyAlignment="1">
      <alignment horizontal="left"/>
      <protection/>
    </xf>
    <xf numFmtId="0" fontId="0" fillId="0" borderId="0" xfId="23" applyFont="1" applyAlignment="1">
      <alignment horizontal="center"/>
      <protection/>
    </xf>
    <xf numFmtId="0" fontId="0" fillId="0" borderId="0" xfId="23" applyFont="1" applyFill="1" applyAlignment="1">
      <alignment horizontal="center"/>
      <protection/>
    </xf>
    <xf numFmtId="0" fontId="0" fillId="2" borderId="10" xfId="23" applyFont="1" applyFill="1" applyBorder="1" applyAlignment="1">
      <alignment horizontal="center"/>
      <protection/>
    </xf>
    <xf numFmtId="0" fontId="0" fillId="3" borderId="11" xfId="23" applyFont="1" applyFill="1" applyBorder="1" applyAlignment="1">
      <alignment horizontal="center" vertical="center" wrapText="1"/>
      <protection/>
    </xf>
    <xf numFmtId="0" fontId="0" fillId="3" borderId="12" xfId="23" applyFont="1" applyFill="1" applyBorder="1" applyAlignment="1">
      <alignment horizontal="center" wrapText="1"/>
      <protection/>
    </xf>
    <xf numFmtId="0" fontId="0" fillId="3" borderId="1" xfId="23" applyFont="1" applyFill="1" applyBorder="1" applyAlignment="1">
      <alignment horizontal="center" wrapText="1"/>
      <protection/>
    </xf>
    <xf numFmtId="0" fontId="0" fillId="3" borderId="13" xfId="23" applyFont="1" applyFill="1" applyBorder="1" applyAlignment="1">
      <alignment horizontal="center" wrapText="1"/>
      <protection/>
    </xf>
    <xf numFmtId="0" fontId="0" fillId="0" borderId="14" xfId="23" applyFont="1" applyFill="1" applyBorder="1" applyAlignment="1">
      <alignment horizontal="center"/>
      <protection/>
    </xf>
    <xf numFmtId="0" fontId="0" fillId="0" borderId="15" xfId="23" applyFont="1" applyFill="1" applyBorder="1" applyAlignment="1">
      <alignment horizontal="center"/>
      <protection/>
    </xf>
    <xf numFmtId="0" fontId="0" fillId="0" borderId="16" xfId="23" applyFont="1" applyFill="1" applyBorder="1" applyAlignment="1">
      <alignment horizontal="center"/>
      <protection/>
    </xf>
    <xf numFmtId="49" fontId="6" fillId="0" borderId="0" xfId="23" applyNumberFormat="1" applyFont="1" applyFill="1" applyBorder="1" applyAlignment="1">
      <alignment horizontal="center" vertical="center"/>
      <protection/>
    </xf>
    <xf numFmtId="0" fontId="0" fillId="0" borderId="17" xfId="23" applyFont="1" applyFill="1" applyBorder="1" applyAlignment="1">
      <alignment horizontal="center"/>
      <protection/>
    </xf>
    <xf numFmtId="0" fontId="0" fillId="0" borderId="18" xfId="23" applyFont="1" applyFill="1" applyBorder="1" applyAlignment="1">
      <alignment horizontal="center"/>
      <protection/>
    </xf>
    <xf numFmtId="0" fontId="0" fillId="0" borderId="19" xfId="23" applyFont="1" applyFill="1" applyBorder="1" applyAlignment="1">
      <alignment horizontal="center"/>
      <protection/>
    </xf>
    <xf numFmtId="0" fontId="0" fillId="0" borderId="20" xfId="23" applyFont="1" applyFill="1" applyBorder="1" applyAlignment="1">
      <alignment horizontal="center"/>
      <protection/>
    </xf>
    <xf numFmtId="0" fontId="0" fillId="0" borderId="21" xfId="23" applyFont="1" applyFill="1" applyBorder="1" applyAlignment="1">
      <alignment horizontal="center"/>
      <protection/>
    </xf>
    <xf numFmtId="0" fontId="0" fillId="0" borderId="22" xfId="23" applyFont="1" applyFill="1" applyBorder="1" applyAlignment="1">
      <alignment horizontal="center"/>
      <protection/>
    </xf>
    <xf numFmtId="0" fontId="0" fillId="0" borderId="23" xfId="23" applyFont="1" applyFill="1" applyBorder="1" applyAlignment="1">
      <alignment horizontal="center"/>
      <protection/>
    </xf>
    <xf numFmtId="0" fontId="0" fillId="0" borderId="24" xfId="23" applyFont="1" applyFill="1" applyBorder="1" applyAlignment="1">
      <alignment horizontal="center"/>
      <protection/>
    </xf>
    <xf numFmtId="0" fontId="0" fillId="0" borderId="25" xfId="23" applyFont="1" applyFill="1" applyBorder="1" applyAlignment="1">
      <alignment horizontal="center"/>
      <protection/>
    </xf>
    <xf numFmtId="0" fontId="10" fillId="0" borderId="0" xfId="0" applyFont="1" applyAlignment="1">
      <alignment/>
    </xf>
    <xf numFmtId="0" fontId="0" fillId="2" borderId="26" xfId="23" applyFont="1" applyFill="1" applyBorder="1" applyAlignment="1">
      <alignment horizontal="centerContinuous"/>
      <protection/>
    </xf>
    <xf numFmtId="0" fontId="0" fillId="2" borderId="27" xfId="23" applyFont="1" applyFill="1" applyBorder="1" applyAlignment="1">
      <alignment horizontal="centerContinuous"/>
      <protection/>
    </xf>
    <xf numFmtId="0" fontId="0" fillId="2" borderId="28" xfId="23" applyFont="1" applyFill="1" applyBorder="1" applyAlignment="1">
      <alignment horizontal="centerContinuous"/>
      <protection/>
    </xf>
    <xf numFmtId="0" fontId="0" fillId="4" borderId="29" xfId="23" applyFont="1" applyFill="1" applyBorder="1" applyAlignment="1">
      <alignment horizontal="centerContinuous"/>
      <protection/>
    </xf>
    <xf numFmtId="0" fontId="0" fillId="4" borderId="30" xfId="23" applyFont="1" applyFill="1" applyBorder="1" applyAlignment="1">
      <alignment horizontal="centerContinuous"/>
      <protection/>
    </xf>
    <xf numFmtId="0" fontId="0" fillId="4" borderId="31" xfId="23" applyFont="1" applyFill="1" applyBorder="1" applyAlignment="1">
      <alignment horizontal="centerContinuous"/>
      <protection/>
    </xf>
    <xf numFmtId="0" fontId="0" fillId="4" borderId="23" xfId="23" applyFont="1" applyFill="1" applyBorder="1" applyAlignment="1">
      <alignment horizontal="centerContinuous"/>
      <protection/>
    </xf>
    <xf numFmtId="0" fontId="0" fillId="4" borderId="24" xfId="23" applyFont="1" applyFill="1" applyBorder="1" applyAlignment="1">
      <alignment horizontal="centerContinuous"/>
      <protection/>
    </xf>
    <xf numFmtId="0" fontId="0" fillId="4" borderId="25" xfId="23" applyFont="1" applyFill="1" applyBorder="1" applyAlignment="1">
      <alignment horizontal="centerContinuous"/>
      <protection/>
    </xf>
    <xf numFmtId="49" fontId="11" fillId="0" borderId="32" xfId="23" applyNumberFormat="1" applyFont="1" applyBorder="1" applyAlignment="1">
      <alignment horizontal="left"/>
      <protection/>
    </xf>
    <xf numFmtId="0" fontId="12" fillId="0" borderId="32" xfId="23" applyFont="1" applyBorder="1" applyAlignment="1">
      <alignment horizontal="center" vertical="top" wrapText="1"/>
      <protection/>
    </xf>
    <xf numFmtId="0" fontId="0" fillId="0" borderId="32" xfId="23" applyFont="1" applyFill="1" applyBorder="1" applyAlignment="1">
      <alignment horizontal="left"/>
      <protection/>
    </xf>
    <xf numFmtId="0" fontId="0" fillId="0" borderId="32" xfId="0" applyFont="1" applyBorder="1" applyAlignment="1">
      <alignment/>
    </xf>
    <xf numFmtId="49" fontId="11" fillId="0" borderId="0" xfId="23" applyNumberFormat="1" applyFont="1" applyBorder="1" applyAlignment="1">
      <alignment horizontal="left"/>
      <protection/>
    </xf>
    <xf numFmtId="0" fontId="12" fillId="0" borderId="0" xfId="23" applyFont="1" applyBorder="1" applyAlignment="1">
      <alignment horizontal="center" vertical="top" wrapText="1"/>
      <protection/>
    </xf>
    <xf numFmtId="49" fontId="10" fillId="0" borderId="33" xfId="23" applyNumberFormat="1" applyFont="1" applyBorder="1" applyAlignment="1">
      <alignment horizontal="left"/>
      <protection/>
    </xf>
    <xf numFmtId="0" fontId="12" fillId="0" borderId="33" xfId="23" applyFont="1" applyBorder="1" applyAlignment="1">
      <alignment horizontal="center" vertical="top" wrapText="1"/>
      <protection/>
    </xf>
    <xf numFmtId="0" fontId="0" fillId="0" borderId="33" xfId="0" applyFont="1" applyFill="1" applyBorder="1" applyAlignment="1">
      <alignment/>
    </xf>
    <xf numFmtId="0" fontId="0" fillId="2" borderId="34" xfId="23" applyFont="1" applyFill="1" applyBorder="1" applyAlignment="1">
      <alignment horizontal="center"/>
      <protection/>
    </xf>
    <xf numFmtId="0" fontId="0" fillId="3" borderId="35" xfId="23" applyFont="1" applyFill="1" applyBorder="1" applyAlignment="1">
      <alignment horizontal="center" wrapText="1"/>
      <protection/>
    </xf>
    <xf numFmtId="0" fontId="0" fillId="0" borderId="36" xfId="23" applyFont="1" applyFill="1" applyBorder="1" applyAlignment="1">
      <alignment horizontal="center"/>
      <protection/>
    </xf>
    <xf numFmtId="0" fontId="0" fillId="0" borderId="37" xfId="23" applyFont="1" applyFill="1" applyBorder="1" applyAlignment="1">
      <alignment horizontal="center"/>
      <protection/>
    </xf>
    <xf numFmtId="0" fontId="0" fillId="0" borderId="38" xfId="23" applyFont="1" applyFill="1" applyBorder="1" applyAlignment="1">
      <alignment horizontal="center"/>
      <protection/>
    </xf>
    <xf numFmtId="0" fontId="13" fillId="0" borderId="0" xfId="0" applyFont="1" applyBorder="1" applyAlignment="1">
      <alignment/>
    </xf>
    <xf numFmtId="0" fontId="0" fillId="0" borderId="39" xfId="23" applyFont="1" applyFill="1" applyBorder="1" applyAlignment="1">
      <alignment horizontal="center"/>
      <protection/>
    </xf>
    <xf numFmtId="0" fontId="0" fillId="0" borderId="40" xfId="23" applyFont="1" applyFill="1" applyBorder="1" applyAlignment="1">
      <alignment horizontal="center"/>
      <protection/>
    </xf>
    <xf numFmtId="0" fontId="0" fillId="0" borderId="41" xfId="23" applyFont="1" applyFill="1" applyBorder="1" applyAlignment="1">
      <alignment horizontal="center"/>
      <protection/>
    </xf>
    <xf numFmtId="0" fontId="0" fillId="0" borderId="0" xfId="23" applyFont="1" applyFill="1" applyBorder="1" applyAlignment="1">
      <alignment horizontal="center"/>
      <protection/>
    </xf>
    <xf numFmtId="0" fontId="12" fillId="0" borderId="33" xfId="23" applyFont="1" applyFill="1" applyBorder="1" applyAlignment="1">
      <alignment horizontal="center"/>
      <protection/>
    </xf>
    <xf numFmtId="0" fontId="12" fillId="0" borderId="0" xfId="23" applyFont="1" applyFill="1" applyAlignment="1">
      <alignment horizontal="center"/>
      <protection/>
    </xf>
    <xf numFmtId="0" fontId="12" fillId="0" borderId="0" xfId="23" applyFont="1" applyAlignment="1">
      <alignment horizontal="center"/>
      <protection/>
    </xf>
    <xf numFmtId="0" fontId="0" fillId="0" borderId="42" xfId="23" applyFont="1" applyFill="1" applyBorder="1" applyAlignment="1">
      <alignment horizontal="center"/>
      <protection/>
    </xf>
    <xf numFmtId="0" fontId="0" fillId="0" borderId="43" xfId="23" applyFont="1" applyFill="1" applyBorder="1" applyAlignment="1">
      <alignment horizontal="center"/>
      <protection/>
    </xf>
    <xf numFmtId="0" fontId="0" fillId="0" borderId="44" xfId="23" applyFont="1" applyFill="1" applyBorder="1" applyAlignment="1">
      <alignment horizontal="center"/>
      <protection/>
    </xf>
    <xf numFmtId="0" fontId="0" fillId="0" borderId="45" xfId="23" applyFont="1" applyFill="1" applyBorder="1" applyAlignment="1">
      <alignment horizontal="center"/>
      <protection/>
    </xf>
    <xf numFmtId="0" fontId="13" fillId="0" borderId="0" xfId="0" applyFont="1" applyAlignment="1">
      <alignment/>
    </xf>
    <xf numFmtId="0" fontId="0" fillId="0" borderId="46" xfId="23" applyFont="1" applyFill="1" applyBorder="1" applyAlignment="1">
      <alignment horizontal="center"/>
      <protection/>
    </xf>
    <xf numFmtId="0" fontId="0" fillId="3" borderId="3" xfId="23" applyFont="1" applyFill="1" applyBorder="1" applyAlignment="1">
      <alignment horizontal="center" wrapText="1"/>
      <protection/>
    </xf>
    <xf numFmtId="0" fontId="0" fillId="3" borderId="9" xfId="23" applyFont="1" applyFill="1" applyBorder="1" applyAlignment="1">
      <alignment horizontal="center" wrapText="1"/>
      <protection/>
    </xf>
    <xf numFmtId="0" fontId="0" fillId="0" borderId="0" xfId="0" applyBorder="1" applyAlignment="1">
      <alignment/>
    </xf>
    <xf numFmtId="0" fontId="0" fillId="0" borderId="5" xfId="0" applyBorder="1" applyAlignment="1">
      <alignment/>
    </xf>
    <xf numFmtId="0" fontId="0" fillId="0" borderId="2" xfId="0" applyBorder="1" applyAlignment="1">
      <alignment/>
    </xf>
    <xf numFmtId="0" fontId="0" fillId="0" borderId="2" xfId="0" applyBorder="1" applyAlignment="1">
      <alignment horizontal="left"/>
    </xf>
    <xf numFmtId="0" fontId="0" fillId="0" borderId="6" xfId="0" applyBorder="1" applyAlignment="1">
      <alignment/>
    </xf>
    <xf numFmtId="0" fontId="0" fillId="0" borderId="1" xfId="0" applyFill="1" applyBorder="1" applyAlignment="1">
      <alignment/>
    </xf>
    <xf numFmtId="0" fontId="0" fillId="0" borderId="1" xfId="0" applyFill="1" applyBorder="1" applyAlignment="1">
      <alignment/>
    </xf>
    <xf numFmtId="49" fontId="0" fillId="0" borderId="1" xfId="0" applyNumberFormat="1" applyFill="1" applyBorder="1" applyAlignment="1">
      <alignment/>
    </xf>
    <xf numFmtId="0" fontId="0" fillId="0" borderId="9" xfId="0" applyFill="1" applyBorder="1" applyAlignment="1">
      <alignment/>
    </xf>
    <xf numFmtId="194" fontId="0" fillId="0" borderId="1" xfId="0" applyNumberFormat="1" applyFill="1" applyBorder="1" applyAlignment="1">
      <alignment/>
    </xf>
    <xf numFmtId="0" fontId="0" fillId="0" borderId="0" xfId="0" applyAlignment="1">
      <alignment horizontal="left"/>
    </xf>
    <xf numFmtId="194" fontId="0" fillId="0" borderId="0" xfId="0" applyNumberFormat="1" applyAlignment="1">
      <alignment/>
    </xf>
    <xf numFmtId="194" fontId="0" fillId="0" borderId="0" xfId="0" applyNumberFormat="1" applyAlignment="1">
      <alignment horizontal="center"/>
    </xf>
    <xf numFmtId="0" fontId="12" fillId="0" borderId="0" xfId="0" applyFont="1" applyAlignment="1">
      <alignment vertical="top"/>
    </xf>
    <xf numFmtId="0" fontId="5" fillId="0" borderId="0" xfId="0" applyFont="1" applyAlignment="1">
      <alignment horizontal="center"/>
    </xf>
    <xf numFmtId="0" fontId="5" fillId="0" borderId="0" xfId="0" applyFont="1" applyAlignment="1">
      <alignment/>
    </xf>
    <xf numFmtId="0" fontId="5" fillId="2" borderId="1" xfId="0" applyFont="1" applyFill="1" applyBorder="1" applyAlignment="1">
      <alignment horizontal="centerContinuous"/>
    </xf>
    <xf numFmtId="0" fontId="5" fillId="2" borderId="1" xfId="0" applyFont="1" applyFill="1" applyBorder="1" applyAlignment="1">
      <alignment horizontal="centerContinuous" wrapText="1"/>
    </xf>
    <xf numFmtId="0" fontId="4" fillId="2" borderId="1" xfId="0" applyFont="1" applyFill="1" applyBorder="1" applyAlignment="1">
      <alignment horizontal="centerContinuous"/>
    </xf>
    <xf numFmtId="0" fontId="5" fillId="2" borderId="1" xfId="0" applyFont="1" applyFill="1" applyBorder="1" applyAlignment="1">
      <alignment horizontal="center"/>
    </xf>
    <xf numFmtId="0" fontId="5" fillId="5" borderId="1" xfId="0" applyFont="1" applyFill="1" applyBorder="1" applyAlignment="1">
      <alignment horizontal="center" vertical="center"/>
    </xf>
    <xf numFmtId="0" fontId="5" fillId="5" borderId="1" xfId="0" applyFont="1" applyFill="1" applyBorder="1" applyAlignment="1">
      <alignment/>
    </xf>
    <xf numFmtId="194" fontId="5" fillId="0" borderId="1" xfId="0" applyNumberFormat="1" applyFont="1" applyBorder="1" applyAlignment="1">
      <alignment horizontal="center"/>
    </xf>
    <xf numFmtId="0" fontId="5" fillId="0" borderId="0" xfId="0" applyFont="1" applyBorder="1" applyAlignment="1">
      <alignment/>
    </xf>
    <xf numFmtId="0" fontId="5" fillId="0" borderId="0" xfId="0" applyFont="1" applyBorder="1" applyAlignment="1">
      <alignment vertical="top" wrapText="1"/>
    </xf>
    <xf numFmtId="0" fontId="5" fillId="0" borderId="0" xfId="0" applyFont="1" applyAlignment="1">
      <alignment/>
    </xf>
    <xf numFmtId="0" fontId="5" fillId="5" borderId="1" xfId="0" applyFont="1" applyFill="1" applyBorder="1" applyAlignment="1">
      <alignment horizontal="right"/>
    </xf>
    <xf numFmtId="0" fontId="5" fillId="0" borderId="9" xfId="0" applyFont="1" applyBorder="1" applyAlignment="1">
      <alignment horizontal="left"/>
    </xf>
    <xf numFmtId="0" fontId="5" fillId="0" borderId="35" xfId="0" applyFont="1" applyBorder="1" applyAlignment="1">
      <alignment horizontal="left"/>
    </xf>
    <xf numFmtId="0" fontId="5" fillId="0" borderId="35" xfId="0" applyFont="1" applyBorder="1" applyAlignment="1">
      <alignment horizontal="center"/>
    </xf>
    <xf numFmtId="0" fontId="5" fillId="0" borderId="3" xfId="0" applyFont="1" applyBorder="1" applyAlignment="1">
      <alignment horizontal="center"/>
    </xf>
    <xf numFmtId="0" fontId="5" fillId="5" borderId="1" xfId="0" applyFont="1" applyFill="1" applyBorder="1" applyAlignment="1">
      <alignment horizontal="right" wrapText="1"/>
    </xf>
    <xf numFmtId="0" fontId="12" fillId="0" borderId="0" xfId="0" applyFont="1" applyAlignment="1">
      <alignment/>
    </xf>
    <xf numFmtId="0" fontId="4" fillId="2" borderId="47" xfId="0" applyFont="1" applyFill="1" applyBorder="1" applyAlignment="1">
      <alignment horizontal="centerContinuous"/>
    </xf>
    <xf numFmtId="0" fontId="4" fillId="2" borderId="48" xfId="0" applyFont="1" applyFill="1" applyBorder="1" applyAlignment="1">
      <alignment horizontal="centerContinuous"/>
    </xf>
    <xf numFmtId="0" fontId="4" fillId="2" borderId="8" xfId="0" applyFont="1" applyFill="1" applyBorder="1" applyAlignment="1">
      <alignment horizontal="centerContinuous"/>
    </xf>
    <xf numFmtId="0" fontId="4" fillId="2" borderId="6" xfId="0" applyFont="1" applyFill="1" applyBorder="1" applyAlignment="1">
      <alignment horizontal="centerContinuous"/>
    </xf>
    <xf numFmtId="0" fontId="5" fillId="5" borderId="1" xfId="0" applyFont="1" applyFill="1" applyBorder="1" applyAlignment="1">
      <alignment horizontal="center" wrapText="1"/>
    </xf>
    <xf numFmtId="0" fontId="5" fillId="5" borderId="1" xfId="0" applyFont="1" applyFill="1" applyBorder="1" applyAlignment="1">
      <alignment horizontal="center"/>
    </xf>
    <xf numFmtId="0" fontId="5" fillId="0" borderId="49" xfId="0" applyFont="1" applyBorder="1" applyAlignment="1">
      <alignment vertical="top" wrapText="1"/>
    </xf>
    <xf numFmtId="184" fontId="5" fillId="0" borderId="0" xfId="0" applyNumberFormat="1" applyFont="1" applyBorder="1" applyAlignment="1">
      <alignment horizontal="center"/>
    </xf>
    <xf numFmtId="184" fontId="5" fillId="0" borderId="0" xfId="0" applyNumberFormat="1" applyFont="1" applyAlignment="1">
      <alignment horizontal="center"/>
    </xf>
    <xf numFmtId="0" fontId="5" fillId="0" borderId="0" xfId="0" applyFont="1" applyBorder="1" applyAlignment="1">
      <alignment horizontal="center"/>
    </xf>
    <xf numFmtId="0" fontId="5" fillId="0" borderId="6" xfId="0" applyFont="1" applyFill="1" applyBorder="1" applyAlignment="1">
      <alignment vertical="top"/>
    </xf>
    <xf numFmtId="0" fontId="5" fillId="0" borderId="8" xfId="0" applyNumberFormat="1" applyFont="1" applyFill="1" applyBorder="1" applyAlignment="1">
      <alignment/>
    </xf>
    <xf numFmtId="0" fontId="5" fillId="0" borderId="2" xfId="0" applyNumberFormat="1" applyFont="1" applyFill="1" applyBorder="1" applyAlignment="1">
      <alignment/>
    </xf>
    <xf numFmtId="0" fontId="5" fillId="2" borderId="1" xfId="0" applyFont="1" applyFill="1" applyBorder="1" applyAlignment="1">
      <alignment vertical="top"/>
    </xf>
    <xf numFmtId="184" fontId="5" fillId="2" borderId="1" xfId="0" applyNumberFormat="1" applyFont="1" applyFill="1" applyBorder="1" applyAlignment="1">
      <alignment horizontal="centerContinuous"/>
    </xf>
    <xf numFmtId="184" fontId="5" fillId="2" borderId="35" xfId="0" applyNumberFormat="1" applyFont="1" applyFill="1" applyBorder="1" applyAlignment="1">
      <alignment horizontal="centerContinuous"/>
    </xf>
    <xf numFmtId="184" fontId="5" fillId="2" borderId="35" xfId="0" applyNumberFormat="1" applyFont="1" applyFill="1" applyBorder="1" applyAlignment="1">
      <alignment horizontal="center"/>
    </xf>
    <xf numFmtId="184" fontId="5" fillId="2" borderId="3" xfId="0" applyNumberFormat="1" applyFont="1" applyFill="1" applyBorder="1" applyAlignment="1">
      <alignment horizontal="center"/>
    </xf>
    <xf numFmtId="0" fontId="5" fillId="5" borderId="1" xfId="0" applyFont="1" applyFill="1" applyBorder="1" applyAlignment="1">
      <alignment vertical="top"/>
    </xf>
    <xf numFmtId="184" fontId="5" fillId="0" borderId="9" xfId="0" applyNumberFormat="1" applyFont="1" applyFill="1" applyBorder="1" applyAlignment="1">
      <alignment horizontal="left"/>
    </xf>
    <xf numFmtId="184" fontId="5" fillId="0" borderId="35" xfId="0" applyNumberFormat="1" applyFont="1" applyFill="1" applyBorder="1" applyAlignment="1">
      <alignment horizontal="centerContinuous"/>
    </xf>
    <xf numFmtId="184" fontId="5" fillId="0" borderId="35" xfId="0" applyNumberFormat="1" applyFont="1" applyBorder="1" applyAlignment="1">
      <alignment horizontal="center"/>
    </xf>
    <xf numFmtId="184" fontId="5" fillId="0" borderId="3" xfId="0" applyNumberFormat="1" applyFont="1" applyBorder="1" applyAlignment="1">
      <alignment horizontal="center"/>
    </xf>
    <xf numFmtId="0" fontId="5" fillId="5" borderId="1" xfId="0" applyFont="1" applyFill="1" applyBorder="1" applyAlignment="1">
      <alignment/>
    </xf>
    <xf numFmtId="0" fontId="4" fillId="2" borderId="1" xfId="0" applyFont="1" applyFill="1" applyBorder="1" applyAlignment="1">
      <alignment horizontal="centerContinuous" vertical="center"/>
    </xf>
    <xf numFmtId="0" fontId="4" fillId="2" borderId="1" xfId="0" applyFont="1" applyFill="1" applyBorder="1" applyAlignment="1">
      <alignment horizontal="centerContinuous" vertical="center" wrapText="1"/>
    </xf>
    <xf numFmtId="188" fontId="5" fillId="0" borderId="1" xfId="0" applyNumberFormat="1" applyFont="1" applyBorder="1" applyAlignment="1">
      <alignment horizontal="center"/>
    </xf>
    <xf numFmtId="188" fontId="5" fillId="0" borderId="1" xfId="0" applyNumberFormat="1" applyFont="1" applyBorder="1" applyAlignment="1">
      <alignment horizontal="right"/>
    </xf>
    <xf numFmtId="188" fontId="5" fillId="6" borderId="1" xfId="0" applyNumberFormat="1" applyFont="1" applyFill="1" applyBorder="1" applyAlignment="1">
      <alignment horizontal="right"/>
    </xf>
    <xf numFmtId="188" fontId="5" fillId="0" borderId="1" xfId="0" applyNumberFormat="1" applyFont="1" applyBorder="1" applyAlignment="1">
      <alignment horizontal="centerContinuous"/>
    </xf>
    <xf numFmtId="0" fontId="5" fillId="0" borderId="0" xfId="0" applyFont="1" applyFill="1" applyBorder="1" applyAlignment="1">
      <alignment vertical="top"/>
    </xf>
    <xf numFmtId="0" fontId="5" fillId="0" borderId="0" xfId="0" applyFont="1" applyFill="1" applyBorder="1" applyAlignment="1">
      <alignment horizontal="centerContinuous"/>
    </xf>
    <xf numFmtId="0" fontId="5" fillId="0" borderId="0" xfId="0" applyNumberFormat="1" applyFont="1" applyFill="1" applyBorder="1" applyAlignment="1">
      <alignment/>
    </xf>
    <xf numFmtId="191" fontId="5" fillId="0" borderId="1" xfId="0" applyNumberFormat="1" applyFont="1" applyFill="1" applyBorder="1" applyAlignment="1">
      <alignment horizontal="center"/>
    </xf>
    <xf numFmtId="191" fontId="5" fillId="0" borderId="1" xfId="0" applyNumberFormat="1" applyFont="1" applyBorder="1" applyAlignment="1">
      <alignment horizontal="center"/>
    </xf>
    <xf numFmtId="0" fontId="0" fillId="2" borderId="1" xfId="0" applyFill="1" applyBorder="1" applyAlignment="1">
      <alignment/>
    </xf>
    <xf numFmtId="194" fontId="0" fillId="0" borderId="0" xfId="0" applyNumberFormat="1" applyFill="1" applyAlignment="1">
      <alignment/>
    </xf>
    <xf numFmtId="0" fontId="0" fillId="2" borderId="9" xfId="0" applyFont="1" applyFill="1" applyBorder="1" applyAlignment="1">
      <alignment horizontal="center"/>
    </xf>
    <xf numFmtId="0" fontId="0" fillId="2" borderId="35" xfId="0" applyFont="1" applyFill="1" applyBorder="1" applyAlignment="1">
      <alignment horizontal="center"/>
    </xf>
    <xf numFmtId="187" fontId="0" fillId="0" borderId="1" xfId="21" applyNumberFormat="1" applyFont="1" applyFill="1" applyBorder="1" applyAlignment="1">
      <alignment horizontal="left" vertical="center"/>
    </xf>
    <xf numFmtId="187" fontId="0" fillId="0" borderId="9" xfId="21" applyNumberFormat="1" applyFont="1" applyFill="1" applyBorder="1" applyAlignment="1">
      <alignment horizontal="left" vertical="center"/>
    </xf>
    <xf numFmtId="187" fontId="0" fillId="0" borderId="35" xfId="21" applyNumberFormat="1" applyFont="1" applyFill="1" applyBorder="1" applyAlignment="1">
      <alignment horizontal="left" vertical="center"/>
    </xf>
    <xf numFmtId="187" fontId="0" fillId="0" borderId="1" xfId="21" applyNumberFormat="1" applyFont="1" applyFill="1" applyBorder="1" applyAlignment="1">
      <alignment vertical="center"/>
    </xf>
    <xf numFmtId="0" fontId="0" fillId="0" borderId="9" xfId="0" applyFont="1" applyFill="1" applyBorder="1" applyAlignment="1">
      <alignment horizontal="left"/>
    </xf>
    <xf numFmtId="0" fontId="0" fillId="0" borderId="35" xfId="0" applyFont="1" applyFill="1" applyBorder="1" applyAlignment="1">
      <alignment horizontal="left"/>
    </xf>
    <xf numFmtId="0" fontId="0" fillId="0" borderId="1" xfId="0" applyFont="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195" fontId="0" fillId="0" borderId="0" xfId="0" applyNumberFormat="1" applyFont="1" applyFill="1" applyAlignment="1">
      <alignment vertical="center"/>
    </xf>
    <xf numFmtId="0" fontId="13" fillId="0" borderId="0" xfId="0" applyFont="1" applyFill="1" applyAlignment="1">
      <alignment vertical="center"/>
    </xf>
    <xf numFmtId="0" fontId="0" fillId="0" borderId="0" xfId="0" applyFont="1" applyFill="1" applyBorder="1" applyAlignment="1">
      <alignment horizontal="center" vertical="center"/>
    </xf>
    <xf numFmtId="0" fontId="0" fillId="0" borderId="1" xfId="0" applyFont="1" applyFill="1" applyBorder="1" applyAlignment="1">
      <alignment vertical="center"/>
    </xf>
    <xf numFmtId="187" fontId="0" fillId="0" borderId="1" xfId="21" applyNumberFormat="1" applyFont="1" applyFill="1" applyBorder="1" applyAlignment="1">
      <alignment horizontal="center" vertical="center"/>
    </xf>
    <xf numFmtId="194" fontId="0" fillId="0" borderId="0" xfId="0" applyNumberFormat="1" applyFont="1" applyFill="1" applyAlignment="1">
      <alignment vertical="center"/>
    </xf>
    <xf numFmtId="49" fontId="0" fillId="0" borderId="0" xfId="0" applyNumberFormat="1" applyBorder="1" applyAlignment="1">
      <alignment horizontal="left"/>
    </xf>
    <xf numFmtId="0" fontId="0" fillId="0" borderId="0" xfId="0" applyBorder="1" applyAlignment="1">
      <alignment horizontal="center"/>
    </xf>
    <xf numFmtId="0" fontId="0" fillId="0" borderId="0" xfId="0"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49" fontId="0" fillId="0" borderId="1" xfId="0" applyNumberFormat="1" applyFont="1" applyFill="1" applyBorder="1" applyAlignment="1">
      <alignment horizontal="center" shrinkToFit="1"/>
    </xf>
    <xf numFmtId="49" fontId="0" fillId="0" borderId="0" xfId="0" applyNumberFormat="1" applyFill="1" applyBorder="1" applyAlignment="1">
      <alignment horizontal="left"/>
    </xf>
    <xf numFmtId="0" fontId="0" fillId="0" borderId="0" xfId="0" applyFill="1" applyBorder="1" applyAlignment="1">
      <alignment/>
    </xf>
    <xf numFmtId="0" fontId="0" fillId="0" borderId="0" xfId="0" applyFont="1" applyFill="1" applyBorder="1" applyAlignment="1">
      <alignment horizontal="left"/>
    </xf>
    <xf numFmtId="191" fontId="7" fillId="0" borderId="0" xfId="0" applyNumberFormat="1" applyFont="1" applyAlignment="1">
      <alignment horizontal="center"/>
    </xf>
    <xf numFmtId="0" fontId="0" fillId="3" borderId="12" xfId="23" applyFont="1" applyFill="1" applyBorder="1" applyAlignment="1">
      <alignment horizontal="center"/>
      <protection/>
    </xf>
    <xf numFmtId="0" fontId="0" fillId="3" borderId="1" xfId="23" applyFont="1" applyFill="1" applyBorder="1" applyAlignment="1">
      <alignment horizontal="center"/>
      <protection/>
    </xf>
    <xf numFmtId="0" fontId="0" fillId="3" borderId="13" xfId="23" applyFont="1" applyFill="1" applyBorder="1" applyAlignment="1">
      <alignment horizontal="center"/>
      <protection/>
    </xf>
    <xf numFmtId="0" fontId="0" fillId="4" borderId="50" xfId="23" applyFont="1" applyFill="1" applyBorder="1" applyAlignment="1">
      <alignment horizontal="center" vertical="center" wrapText="1"/>
      <protection/>
    </xf>
    <xf numFmtId="0" fontId="0" fillId="4" borderId="51" xfId="23" applyFont="1" applyFill="1" applyBorder="1" applyAlignment="1">
      <alignment horizontal="center" vertical="center" wrapText="1"/>
      <protection/>
    </xf>
    <xf numFmtId="0" fontId="0" fillId="0" borderId="52" xfId="23" applyFont="1" applyFill="1" applyBorder="1" applyAlignment="1">
      <alignment horizontal="center"/>
      <protection/>
    </xf>
    <xf numFmtId="0" fontId="0" fillId="0" borderId="53" xfId="23" applyFont="1" applyFill="1" applyBorder="1" applyAlignment="1">
      <alignment horizontal="center"/>
      <protection/>
    </xf>
    <xf numFmtId="0" fontId="0" fillId="0" borderId="54" xfId="23" applyFont="1" applyFill="1" applyBorder="1" applyAlignment="1">
      <alignment horizontal="center"/>
      <protection/>
    </xf>
    <xf numFmtId="0" fontId="13" fillId="0" borderId="0" xfId="0" applyFont="1" applyFill="1" applyAlignment="1">
      <alignment/>
    </xf>
    <xf numFmtId="0" fontId="0" fillId="0" borderId="0" xfId="0" applyFont="1" applyAlignment="1">
      <alignment/>
    </xf>
    <xf numFmtId="0" fontId="0" fillId="0" borderId="1" xfId="0" applyFont="1" applyFill="1" applyBorder="1" applyAlignment="1">
      <alignment horizontal="center" wrapText="1" shrinkToFit="1"/>
    </xf>
    <xf numFmtId="49" fontId="0" fillId="0" borderId="1" xfId="0" applyNumberFormat="1" applyFill="1" applyBorder="1" applyAlignment="1">
      <alignment/>
    </xf>
    <xf numFmtId="194" fontId="7" fillId="0" borderId="1" xfId="0" applyNumberFormat="1" applyFont="1" applyFill="1" applyBorder="1" applyAlignment="1">
      <alignment/>
    </xf>
    <xf numFmtId="194" fontId="7" fillId="0" borderId="1" xfId="0" applyNumberFormat="1" applyFont="1" applyFill="1" applyBorder="1" applyAlignment="1">
      <alignment horizontal="center"/>
    </xf>
    <xf numFmtId="190" fontId="7" fillId="0" borderId="1" xfId="0" applyNumberFormat="1" applyFont="1" applyFill="1" applyBorder="1" applyAlignment="1">
      <alignment/>
    </xf>
    <xf numFmtId="0" fontId="0" fillId="0" borderId="1" xfId="0" applyFill="1" applyBorder="1" applyAlignment="1">
      <alignment horizontal="center" vertical="center"/>
    </xf>
    <xf numFmtId="194" fontId="0" fillId="0" borderId="1" xfId="0" applyNumberFormat="1" applyFill="1" applyBorder="1" applyAlignment="1">
      <alignment horizontal="center" vertical="center"/>
    </xf>
    <xf numFmtId="192" fontId="7" fillId="0" borderId="1" xfId="0" applyNumberFormat="1" applyFont="1" applyFill="1" applyBorder="1" applyAlignment="1">
      <alignment/>
    </xf>
    <xf numFmtId="185" fontId="7" fillId="0" borderId="1" xfId="0" applyNumberFormat="1" applyFont="1" applyFill="1" applyBorder="1" applyAlignment="1">
      <alignment horizontal="center"/>
    </xf>
    <xf numFmtId="0" fontId="0" fillId="2" borderId="11" xfId="23" applyFont="1" applyFill="1" applyBorder="1" applyAlignment="1">
      <alignment horizontal="center" wrapText="1"/>
      <protection/>
    </xf>
    <xf numFmtId="0" fontId="0" fillId="0" borderId="55" xfId="23" applyFont="1" applyFill="1" applyBorder="1" applyAlignment="1">
      <alignment horizontal="center"/>
      <protection/>
    </xf>
    <xf numFmtId="0" fontId="0" fillId="0" borderId="18" xfId="23" applyFont="1" applyFill="1" applyBorder="1" applyAlignment="1">
      <alignment horizontal="center"/>
      <protection/>
    </xf>
    <xf numFmtId="0" fontId="0" fillId="0" borderId="21" xfId="23" applyFont="1" applyFill="1" applyBorder="1" applyAlignment="1">
      <alignment horizontal="center"/>
      <protection/>
    </xf>
    <xf numFmtId="187" fontId="0" fillId="0" borderId="3" xfId="21" applyNumberFormat="1" applyFont="1" applyFill="1" applyBorder="1" applyAlignment="1">
      <alignment horizontal="left" vertical="center"/>
    </xf>
    <xf numFmtId="0" fontId="0" fillId="5" borderId="1" xfId="0" applyFont="1" applyFill="1" applyBorder="1" applyAlignment="1">
      <alignment horizontal="center" shrinkToFit="1"/>
    </xf>
    <xf numFmtId="49" fontId="0" fillId="5" borderId="1" xfId="0" applyNumberFormat="1" applyFont="1" applyFill="1" applyBorder="1" applyAlignment="1">
      <alignment horizontal="center" shrinkToFit="1"/>
    </xf>
    <xf numFmtId="0" fontId="0" fillId="5" borderId="1" xfId="0" applyFont="1" applyFill="1" applyBorder="1" applyAlignment="1">
      <alignment horizontal="right"/>
    </xf>
    <xf numFmtId="0" fontId="0" fillId="5" borderId="1" xfId="0" applyFont="1" applyFill="1" applyBorder="1" applyAlignment="1">
      <alignment horizontal="center"/>
    </xf>
    <xf numFmtId="0" fontId="0" fillId="0" borderId="0" xfId="0" applyFont="1" applyBorder="1" applyAlignment="1">
      <alignment horizontal="centerContinuous"/>
    </xf>
    <xf numFmtId="0" fontId="0" fillId="0" borderId="9" xfId="0" applyFont="1" applyBorder="1" applyAlignment="1">
      <alignment/>
    </xf>
    <xf numFmtId="0" fontId="0" fillId="0" borderId="35" xfId="0" applyFont="1" applyBorder="1" applyAlignment="1">
      <alignment/>
    </xf>
    <xf numFmtId="0" fontId="0" fillId="0" borderId="3" xfId="0" applyFont="1" applyBorder="1" applyAlignment="1">
      <alignment/>
    </xf>
    <xf numFmtId="49" fontId="0" fillId="0" borderId="0" xfId="0" applyNumberFormat="1" applyFont="1" applyFill="1" applyBorder="1" applyAlignment="1">
      <alignment/>
    </xf>
    <xf numFmtId="0" fontId="0" fillId="0" borderId="0" xfId="0" applyFill="1" applyBorder="1" applyAlignment="1">
      <alignment horizontal="left" shrinkToFit="1"/>
    </xf>
    <xf numFmtId="194" fontId="0" fillId="0" borderId="0" xfId="0" applyNumberFormat="1" applyFont="1" applyFill="1" applyBorder="1" applyAlignment="1">
      <alignment horizontal="center"/>
    </xf>
    <xf numFmtId="0" fontId="0" fillId="5" borderId="1" xfId="0" applyFont="1" applyFill="1" applyBorder="1" applyAlignment="1">
      <alignment horizontal="left" shrinkToFit="1"/>
    </xf>
    <xf numFmtId="0" fontId="0" fillId="0" borderId="0" xfId="0" applyFont="1" applyFill="1" applyBorder="1" applyAlignment="1">
      <alignment horizontal="right"/>
    </xf>
    <xf numFmtId="0" fontId="7" fillId="0" borderId="0" xfId="0" applyFont="1" applyBorder="1" applyAlignment="1">
      <alignment/>
    </xf>
    <xf numFmtId="0" fontId="0" fillId="0" borderId="9" xfId="0" applyFont="1" applyFill="1" applyBorder="1" applyAlignment="1">
      <alignment/>
    </xf>
    <xf numFmtId="0" fontId="0" fillId="0" borderId="9" xfId="0" applyFont="1" applyBorder="1" applyAlignment="1">
      <alignment horizontal="left"/>
    </xf>
    <xf numFmtId="0" fontId="0" fillId="0" borderId="3" xfId="0" applyFont="1" applyBorder="1" applyAlignment="1">
      <alignment horizontal="centerContinuous"/>
    </xf>
    <xf numFmtId="0" fontId="0" fillId="0" borderId="56" xfId="0" applyFont="1" applyBorder="1" applyAlignment="1">
      <alignment horizontal="centerContinuous"/>
    </xf>
    <xf numFmtId="0" fontId="0" fillId="0" borderId="35" xfId="0" applyFont="1" applyBorder="1" applyAlignment="1">
      <alignment horizontal="centerContinuous"/>
    </xf>
    <xf numFmtId="0" fontId="0" fillId="7" borderId="1" xfId="0" applyFont="1" applyFill="1" applyBorder="1" applyAlignment="1">
      <alignment horizontal="center"/>
    </xf>
    <xf numFmtId="0" fontId="0" fillId="7" borderId="1" xfId="0" applyFont="1" applyFill="1" applyBorder="1" applyAlignment="1">
      <alignment horizontal="center" shrinkToFit="1"/>
    </xf>
    <xf numFmtId="194" fontId="0" fillId="0" borderId="0" xfId="0" applyNumberFormat="1" applyFont="1" applyBorder="1" applyAlignment="1">
      <alignment horizontal="centerContinuous"/>
    </xf>
    <xf numFmtId="49" fontId="0" fillId="0" borderId="1" xfId="0" applyNumberFormat="1" applyFont="1" applyBorder="1" applyAlignment="1">
      <alignment/>
    </xf>
    <xf numFmtId="194" fontId="0" fillId="0" borderId="0" xfId="16" applyNumberFormat="1" applyFont="1" applyFill="1" applyBorder="1" applyAlignment="1">
      <alignment horizontal="right"/>
    </xf>
    <xf numFmtId="0" fontId="0" fillId="8" borderId="1" xfId="0" applyFont="1" applyFill="1" applyBorder="1" applyAlignment="1">
      <alignment horizontal="center" shrinkToFit="1"/>
    </xf>
    <xf numFmtId="0" fontId="0" fillId="8" borderId="1" xfId="0" applyFont="1" applyFill="1" applyBorder="1" applyAlignment="1">
      <alignment horizontal="center"/>
    </xf>
    <xf numFmtId="0" fontId="0" fillId="0" borderId="1" xfId="0" applyFont="1" applyFill="1" applyBorder="1" applyAlignment="1">
      <alignment horizontal="centerContinuous"/>
    </xf>
    <xf numFmtId="185" fontId="0" fillId="0" borderId="1" xfId="0" applyNumberFormat="1" applyFont="1" applyFill="1" applyBorder="1" applyAlignment="1">
      <alignment horizontal="centerContinuous"/>
    </xf>
    <xf numFmtId="186" fontId="0" fillId="0" borderId="1" xfId="0" applyNumberFormat="1" applyFont="1" applyFill="1" applyBorder="1" applyAlignment="1">
      <alignment horizontal="centerContinuous"/>
    </xf>
    <xf numFmtId="185" fontId="0" fillId="0" borderId="1" xfId="0" applyNumberFormat="1" applyFont="1" applyFill="1" applyBorder="1" applyAlignment="1">
      <alignment/>
    </xf>
    <xf numFmtId="186" fontId="0" fillId="0" borderId="1" xfId="0" applyNumberFormat="1" applyFont="1" applyBorder="1" applyAlignment="1">
      <alignment horizontal="left"/>
    </xf>
    <xf numFmtId="0" fontId="0" fillId="0" borderId="1" xfId="0" applyFont="1" applyBorder="1" applyAlignment="1">
      <alignment horizontal="left"/>
    </xf>
    <xf numFmtId="0" fontId="0" fillId="0" borderId="1" xfId="0" applyFont="1" applyFill="1" applyBorder="1" applyAlignment="1">
      <alignment horizontal="right"/>
    </xf>
    <xf numFmtId="185" fontId="7" fillId="0" borderId="0" xfId="0" applyNumberFormat="1" applyFont="1" applyFill="1" applyAlignment="1">
      <alignment/>
    </xf>
    <xf numFmtId="0" fontId="0" fillId="0" borderId="0" xfId="0" applyFont="1" applyFill="1" applyAlignment="1">
      <alignment/>
    </xf>
    <xf numFmtId="0" fontId="14"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horizontal="center"/>
    </xf>
    <xf numFmtId="194" fontId="0" fillId="0" borderId="0" xfId="0" applyNumberFormat="1" applyFont="1" applyFill="1" applyAlignment="1">
      <alignment/>
    </xf>
    <xf numFmtId="194" fontId="0" fillId="9" borderId="1" xfId="0" applyNumberFormat="1" applyFont="1" applyFill="1" applyBorder="1" applyAlignment="1">
      <alignment horizontal="center"/>
    </xf>
    <xf numFmtId="194" fontId="0" fillId="8" borderId="1" xfId="0" applyNumberFormat="1" applyFont="1" applyFill="1" applyBorder="1" applyAlignment="1">
      <alignment horizontal="center"/>
    </xf>
    <xf numFmtId="0" fontId="5" fillId="0" borderId="1" xfId="22" applyFont="1" applyFill="1" applyBorder="1" applyAlignment="1" applyProtection="1">
      <alignment horizontal="center"/>
      <protection locked="0"/>
    </xf>
    <xf numFmtId="4" fontId="5" fillId="0" borderId="1" xfId="0" applyNumberFormat="1" applyFont="1" applyFill="1" applyBorder="1" applyAlignment="1">
      <alignment/>
    </xf>
    <xf numFmtId="0" fontId="0" fillId="8" borderId="1" xfId="0" applyFill="1" applyBorder="1" applyAlignment="1">
      <alignment horizontal="center"/>
    </xf>
    <xf numFmtId="194" fontId="0" fillId="0" borderId="0" xfId="0" applyNumberFormat="1" applyFont="1" applyFill="1" applyBorder="1" applyAlignment="1">
      <alignment horizontal="centerContinuous"/>
    </xf>
    <xf numFmtId="204" fontId="0" fillId="0" borderId="1" xfId="0" applyNumberFormat="1" applyFont="1" applyBorder="1" applyAlignment="1">
      <alignment/>
    </xf>
    <xf numFmtId="0" fontId="0" fillId="2" borderId="9" xfId="0" applyFont="1" applyFill="1" applyBorder="1" applyAlignment="1">
      <alignment horizontal="center" vertical="center"/>
    </xf>
    <xf numFmtId="187" fontId="0" fillId="0" borderId="9" xfId="21" applyNumberFormat="1" applyFont="1" applyFill="1" applyBorder="1" applyAlignment="1">
      <alignment horizontal="center" vertical="center"/>
    </xf>
    <xf numFmtId="194" fontId="0" fillId="0" borderId="0" xfId="0" applyNumberFormat="1" applyFont="1" applyFill="1" applyBorder="1" applyAlignment="1">
      <alignment vertical="center"/>
    </xf>
    <xf numFmtId="188" fontId="0" fillId="2" borderId="1" xfId="0" applyNumberFormat="1" applyFont="1" applyFill="1" applyBorder="1" applyAlignment="1">
      <alignment horizontal="centerContinuous"/>
    </xf>
    <xf numFmtId="188" fontId="0" fillId="0" borderId="0" xfId="0" applyNumberFormat="1" applyFont="1" applyBorder="1" applyAlignment="1">
      <alignment horizontal="left"/>
    </xf>
    <xf numFmtId="0" fontId="0" fillId="0" borderId="0" xfId="0" applyBorder="1" applyAlignment="1">
      <alignment/>
    </xf>
    <xf numFmtId="49" fontId="0" fillId="10" borderId="11" xfId="23" applyNumberFormat="1" applyFont="1" applyFill="1" applyBorder="1" applyAlignment="1">
      <alignment horizontal="center" vertical="center" wrapText="1"/>
      <protection/>
    </xf>
    <xf numFmtId="49" fontId="0" fillId="10" borderId="11" xfId="23" applyNumberFormat="1" applyFont="1" applyFill="1" applyBorder="1" applyAlignment="1">
      <alignment horizontal="center" vertical="center"/>
      <protection/>
    </xf>
    <xf numFmtId="0" fontId="0" fillId="10" borderId="50" xfId="23" applyFont="1" applyFill="1" applyBorder="1" applyAlignment="1">
      <alignment horizontal="center" vertical="center" wrapText="1"/>
      <protection/>
    </xf>
    <xf numFmtId="0" fontId="0" fillId="10" borderId="51" xfId="23" applyFont="1" applyFill="1" applyBorder="1" applyAlignment="1">
      <alignment horizontal="center" vertical="center" wrapText="1"/>
      <protection/>
    </xf>
    <xf numFmtId="49" fontId="0" fillId="10" borderId="57" xfId="23" applyNumberFormat="1" applyFont="1" applyFill="1" applyBorder="1" applyAlignment="1">
      <alignment horizontal="center" vertical="center"/>
      <protection/>
    </xf>
    <xf numFmtId="0" fontId="0" fillId="10" borderId="58" xfId="0" applyFont="1" applyFill="1" applyBorder="1" applyAlignment="1">
      <alignment horizontal="center" vertical="center"/>
    </xf>
    <xf numFmtId="0" fontId="0" fillId="0" borderId="1" xfId="0" applyBorder="1" applyAlignment="1">
      <alignment horizontal="center"/>
    </xf>
    <xf numFmtId="0" fontId="0" fillId="2" borderId="9" xfId="0" applyFont="1" applyFill="1" applyBorder="1" applyAlignment="1">
      <alignment/>
    </xf>
    <xf numFmtId="0" fontId="0" fillId="2" borderId="3" xfId="0" applyFont="1" applyFill="1" applyBorder="1" applyAlignment="1">
      <alignment/>
    </xf>
    <xf numFmtId="187" fontId="0" fillId="0" borderId="9" xfId="21" applyNumberFormat="1" applyFont="1" applyFill="1" applyBorder="1" applyAlignment="1">
      <alignment vertical="center" shrinkToFit="1"/>
    </xf>
    <xf numFmtId="187" fontId="0" fillId="0" borderId="3" xfId="21" applyNumberFormat="1" applyFont="1" applyFill="1" applyBorder="1" applyAlignment="1">
      <alignment vertical="center" shrinkToFit="1"/>
    </xf>
    <xf numFmtId="0" fontId="0" fillId="0" borderId="9" xfId="0" applyFont="1" applyFill="1" applyBorder="1" applyAlignment="1">
      <alignment/>
    </xf>
    <xf numFmtId="0" fontId="0" fillId="0" borderId="3" xfId="0" applyFont="1" applyFill="1" applyBorder="1" applyAlignment="1">
      <alignment/>
    </xf>
    <xf numFmtId="0" fontId="5" fillId="5" borderId="1" xfId="0" applyFont="1" applyFill="1" applyBorder="1" applyAlignment="1">
      <alignment horizontal="center" textRotation="90" wrapText="1"/>
    </xf>
    <xf numFmtId="0" fontId="4" fillId="5" borderId="1" xfId="0" applyFont="1" applyFill="1" applyBorder="1" applyAlignment="1">
      <alignment horizontal="center" textRotation="90" wrapText="1"/>
    </xf>
    <xf numFmtId="0" fontId="0" fillId="5" borderId="1" xfId="0" applyFill="1" applyBorder="1" applyAlignment="1">
      <alignment horizontal="center" textRotation="90"/>
    </xf>
    <xf numFmtId="0" fontId="4" fillId="2" borderId="1" xfId="0" applyFont="1" applyFill="1" applyBorder="1" applyAlignment="1">
      <alignment horizontal="center" vertical="center"/>
    </xf>
    <xf numFmtId="0" fontId="5" fillId="5" borderId="1" xfId="0" applyFont="1" applyFill="1" applyBorder="1" applyAlignment="1">
      <alignment horizontal="center" vertical="center"/>
    </xf>
    <xf numFmtId="0" fontId="0" fillId="0" borderId="1" xfId="0" applyBorder="1" applyAlignment="1">
      <alignment/>
    </xf>
    <xf numFmtId="194" fontId="0" fillId="9" borderId="1" xfId="0" applyNumberFormat="1" applyFont="1" applyFill="1" applyBorder="1" applyAlignment="1">
      <alignment horizontal="center"/>
    </xf>
    <xf numFmtId="49" fontId="0" fillId="10" borderId="54" xfId="23" applyNumberFormat="1" applyFont="1" applyFill="1" applyBorder="1" applyAlignment="1">
      <alignment horizontal="center" vertical="center"/>
      <protection/>
    </xf>
    <xf numFmtId="0" fontId="0" fillId="0" borderId="11" xfId="0" applyFont="1" applyBorder="1" applyAlignment="1">
      <alignment horizontal="center" vertical="center"/>
    </xf>
    <xf numFmtId="49" fontId="0" fillId="10" borderId="50" xfId="23" applyNumberFormat="1" applyFont="1" applyFill="1" applyBorder="1" applyAlignment="1">
      <alignment horizontal="center" vertical="center"/>
      <protection/>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4" borderId="29" xfId="23" applyFont="1" applyFill="1" applyBorder="1" applyAlignment="1">
      <alignment horizontal="center" wrapText="1"/>
      <protection/>
    </xf>
    <xf numFmtId="0" fontId="0" fillId="4" borderId="30" xfId="23" applyFont="1" applyFill="1" applyBorder="1" applyAlignment="1">
      <alignment horizontal="center" wrapText="1"/>
      <protection/>
    </xf>
    <xf numFmtId="0" fontId="0" fillId="4" borderId="31" xfId="23" applyFont="1" applyFill="1" applyBorder="1" applyAlignment="1">
      <alignment horizontal="center" wrapText="1"/>
      <protection/>
    </xf>
    <xf numFmtId="0" fontId="0" fillId="4" borderId="59" xfId="23" applyFont="1" applyFill="1" applyBorder="1" applyAlignment="1">
      <alignment horizontal="center" wrapText="1"/>
      <protection/>
    </xf>
    <xf numFmtId="0" fontId="0" fillId="4" borderId="60" xfId="23" applyFont="1" applyFill="1" applyBorder="1" applyAlignment="1">
      <alignment horizontal="center" wrapText="1"/>
      <protection/>
    </xf>
    <xf numFmtId="0" fontId="0" fillId="4" borderId="61" xfId="23" applyFont="1" applyFill="1" applyBorder="1" applyAlignment="1">
      <alignment horizontal="center" wrapText="1"/>
      <protection/>
    </xf>
    <xf numFmtId="0" fontId="0" fillId="10" borderId="11" xfId="0" applyFont="1" applyFill="1" applyBorder="1" applyAlignment="1">
      <alignment horizontal="center" vertical="center"/>
    </xf>
    <xf numFmtId="0" fontId="0" fillId="2" borderId="34" xfId="23" applyFont="1" applyFill="1" applyBorder="1" applyAlignment="1">
      <alignment horizontal="center"/>
      <protection/>
    </xf>
    <xf numFmtId="0" fontId="0" fillId="2" borderId="62" xfId="23" applyFont="1" applyFill="1" applyBorder="1" applyAlignment="1">
      <alignment horizontal="center"/>
      <protection/>
    </xf>
    <xf numFmtId="0" fontId="0" fillId="2" borderId="63" xfId="23" applyFont="1" applyFill="1" applyBorder="1" applyAlignment="1">
      <alignment horizontal="center"/>
      <protection/>
    </xf>
    <xf numFmtId="0" fontId="0" fillId="4" borderId="29" xfId="23" applyFont="1" applyFill="1" applyBorder="1" applyAlignment="1">
      <alignment horizontal="center"/>
      <protection/>
    </xf>
    <xf numFmtId="0" fontId="0" fillId="4" borderId="30" xfId="23" applyFont="1" applyFill="1" applyBorder="1" applyAlignment="1">
      <alignment horizontal="center"/>
      <protection/>
    </xf>
    <xf numFmtId="0" fontId="0" fillId="4" borderId="31" xfId="23" applyFont="1" applyFill="1" applyBorder="1" applyAlignment="1">
      <alignment horizontal="center"/>
      <protection/>
    </xf>
    <xf numFmtId="0" fontId="0" fillId="4" borderId="59" xfId="23" applyFont="1" applyFill="1" applyBorder="1" applyAlignment="1">
      <alignment horizontal="center"/>
      <protection/>
    </xf>
    <xf numFmtId="0" fontId="0" fillId="4" borderId="60" xfId="23" applyFont="1" applyFill="1" applyBorder="1" applyAlignment="1">
      <alignment horizontal="center"/>
      <protection/>
    </xf>
    <xf numFmtId="0" fontId="0" fillId="4" borderId="61" xfId="23" applyFont="1" applyFill="1" applyBorder="1" applyAlignment="1">
      <alignment horizontal="center"/>
      <protection/>
    </xf>
    <xf numFmtId="49" fontId="6" fillId="10" borderId="50" xfId="23" applyNumberFormat="1" applyFont="1" applyFill="1" applyBorder="1" applyAlignment="1">
      <alignment horizontal="center" vertical="center"/>
      <protection/>
    </xf>
    <xf numFmtId="0" fontId="0" fillId="2" borderId="26" xfId="23" applyFont="1" applyFill="1" applyBorder="1" applyAlignment="1">
      <alignment horizontal="center"/>
      <protection/>
    </xf>
    <xf numFmtId="0" fontId="0" fillId="2" borderId="27" xfId="23" applyFont="1" applyFill="1" applyBorder="1" applyAlignment="1">
      <alignment/>
      <protection/>
    </xf>
    <xf numFmtId="0" fontId="0" fillId="2" borderId="28" xfId="23" applyFont="1" applyFill="1" applyBorder="1" applyAlignment="1">
      <alignment/>
      <protection/>
    </xf>
    <xf numFmtId="0" fontId="0" fillId="4" borderId="23" xfId="23" applyFont="1" applyFill="1" applyBorder="1" applyAlignment="1">
      <alignment horizontal="center" wrapText="1"/>
      <protection/>
    </xf>
    <xf numFmtId="0" fontId="0" fillId="4" borderId="24" xfId="23" applyFont="1" applyFill="1" applyBorder="1" applyAlignment="1">
      <alignment horizontal="center" wrapText="1"/>
      <protection/>
    </xf>
    <xf numFmtId="0" fontId="0" fillId="4" borderId="25" xfId="23" applyFont="1" applyFill="1" applyBorder="1" applyAlignment="1">
      <alignment horizontal="center" wrapText="1"/>
      <protection/>
    </xf>
    <xf numFmtId="49" fontId="6" fillId="10" borderId="10" xfId="23" applyNumberFormat="1" applyFont="1" applyFill="1" applyBorder="1" applyAlignment="1">
      <alignment horizontal="center" vertical="center"/>
      <protection/>
    </xf>
    <xf numFmtId="49" fontId="6" fillId="10" borderId="11" xfId="23" applyNumberFormat="1" applyFont="1" applyFill="1" applyBorder="1" applyAlignment="1">
      <alignment horizontal="center" vertical="center"/>
      <protection/>
    </xf>
    <xf numFmtId="49" fontId="0" fillId="10" borderId="10" xfId="23" applyNumberFormat="1" applyFont="1" applyFill="1" applyBorder="1" applyAlignment="1">
      <alignment horizontal="center" vertical="center"/>
      <protection/>
    </xf>
    <xf numFmtId="49" fontId="6" fillId="10" borderId="64" xfId="23" applyNumberFormat="1" applyFont="1" applyFill="1" applyBorder="1" applyAlignment="1">
      <alignment horizontal="center" vertical="center"/>
      <protection/>
    </xf>
    <xf numFmtId="49" fontId="6" fillId="10" borderId="58" xfId="23" applyNumberFormat="1" applyFont="1" applyFill="1" applyBorder="1" applyAlignment="1">
      <alignment horizontal="center" vertical="center"/>
      <protection/>
    </xf>
    <xf numFmtId="8" fontId="0" fillId="0" borderId="1" xfId="0" applyNumberFormat="1" applyFont="1" applyBorder="1" applyAlignment="1">
      <alignment/>
    </xf>
    <xf numFmtId="205" fontId="0" fillId="0" borderId="1" xfId="0" applyNumberFormat="1" applyFont="1" applyBorder="1" applyAlignment="1">
      <alignment/>
    </xf>
    <xf numFmtId="205" fontId="0" fillId="0" borderId="1" xfId="0" applyNumberFormat="1" applyFont="1" applyFill="1" applyBorder="1" applyAlignment="1">
      <alignment vertical="center"/>
    </xf>
    <xf numFmtId="205" fontId="0" fillId="0" borderId="1" xfId="0" applyNumberFormat="1" applyFont="1" applyFill="1" applyBorder="1" applyAlignment="1">
      <alignment horizontal="right"/>
    </xf>
    <xf numFmtId="205" fontId="0" fillId="0" borderId="1" xfId="0" applyNumberFormat="1" applyBorder="1" applyAlignment="1">
      <alignment/>
    </xf>
    <xf numFmtId="205" fontId="0" fillId="0" borderId="1" xfId="16" applyNumberFormat="1" applyFont="1" applyFill="1" applyBorder="1" applyAlignment="1">
      <alignment/>
    </xf>
    <xf numFmtId="205" fontId="0" fillId="0" borderId="1" xfId="0" applyNumberFormat="1" applyFont="1" applyFill="1" applyBorder="1" applyAlignment="1">
      <alignment/>
    </xf>
    <xf numFmtId="0" fontId="5" fillId="0" borderId="1" xfId="0" applyFont="1" applyBorder="1" applyAlignment="1">
      <alignment/>
    </xf>
    <xf numFmtId="205" fontId="5" fillId="0" borderId="1" xfId="0" applyNumberFormat="1" applyFont="1" applyBorder="1" applyAlignment="1">
      <alignment/>
    </xf>
    <xf numFmtId="205" fontId="5" fillId="0" borderId="1" xfId="0" applyNumberFormat="1" applyFont="1" applyBorder="1" applyAlignment="1">
      <alignment horizontal="center"/>
    </xf>
    <xf numFmtId="205" fontId="5" fillId="0" borderId="9" xfId="0" applyNumberFormat="1" applyFont="1" applyFill="1" applyBorder="1" applyAlignment="1">
      <alignment horizontal="center"/>
    </xf>
    <xf numFmtId="205" fontId="5" fillId="0" borderId="1" xfId="0" applyNumberFormat="1" applyFont="1" applyBorder="1" applyAlignment="1">
      <alignment horizontal="right"/>
    </xf>
    <xf numFmtId="205" fontId="5" fillId="6" borderId="1" xfId="0" applyNumberFormat="1" applyFont="1" applyFill="1" applyBorder="1" applyAlignment="1">
      <alignment horizontal="right"/>
    </xf>
    <xf numFmtId="205" fontId="5" fillId="0" borderId="1" xfId="0" applyNumberFormat="1" applyFont="1" applyBorder="1" applyAlignment="1">
      <alignment horizontal="centerContinuous"/>
    </xf>
    <xf numFmtId="205" fontId="0" fillId="0" borderId="1" xfId="0" applyNumberFormat="1" applyFill="1" applyBorder="1" applyAlignment="1">
      <alignment/>
    </xf>
    <xf numFmtId="205" fontId="0" fillId="0" borderId="1" xfId="0" applyNumberFormat="1" applyFont="1" applyFill="1" applyBorder="1" applyAlignment="1">
      <alignment shrinkToFit="1"/>
    </xf>
    <xf numFmtId="4" fontId="0" fillId="0" borderId="1" xfId="0" applyNumberFormat="1" applyFont="1" applyFill="1" applyBorder="1" applyAlignment="1">
      <alignment shrinkToFit="1"/>
    </xf>
    <xf numFmtId="4" fontId="0" fillId="0" borderId="1" xfId="0" applyNumberFormat="1" applyFill="1" applyBorder="1" applyAlignment="1">
      <alignment/>
    </xf>
    <xf numFmtId="4" fontId="0" fillId="0" borderId="1" xfId="0" applyNumberFormat="1" applyFont="1" applyFill="1" applyBorder="1" applyAlignment="1">
      <alignment/>
    </xf>
    <xf numFmtId="205" fontId="0" fillId="0" borderId="1" xfId="16" applyNumberFormat="1" applyFont="1" applyFill="1" applyBorder="1" applyAlignment="1">
      <alignment horizontal="right"/>
    </xf>
    <xf numFmtId="205" fontId="0" fillId="0" borderId="1" xfId="0" applyNumberFormat="1" applyFill="1" applyBorder="1" applyAlignment="1">
      <alignment horizontal="center" vertical="center"/>
    </xf>
    <xf numFmtId="205" fontId="7" fillId="0" borderId="1" xfId="0" applyNumberFormat="1" applyFont="1" applyFill="1" applyBorder="1" applyAlignment="1">
      <alignment/>
    </xf>
    <xf numFmtId="205" fontId="7" fillId="0" borderId="1" xfId="0" applyNumberFormat="1" applyFont="1" applyFill="1" applyBorder="1" applyAlignment="1">
      <alignment/>
    </xf>
    <xf numFmtId="4" fontId="0" fillId="0" borderId="1" xfId="16" applyNumberFormat="1" applyFont="1" applyFill="1" applyBorder="1" applyAlignment="1">
      <alignment horizontal="right"/>
    </xf>
    <xf numFmtId="205" fontId="0" fillId="0" borderId="1" xfId="0" applyNumberFormat="1" applyFont="1" applyFill="1" applyBorder="1" applyAlignment="1">
      <alignment horizontal="center"/>
    </xf>
    <xf numFmtId="205" fontId="0" fillId="0" borderId="0" xfId="0" applyNumberFormat="1" applyFont="1" applyFill="1" applyAlignment="1">
      <alignment/>
    </xf>
    <xf numFmtId="205" fontId="0" fillId="0" borderId="0" xfId="0" applyNumberFormat="1" applyFont="1" applyBorder="1" applyAlignment="1">
      <alignment horizontal="center"/>
    </xf>
    <xf numFmtId="205" fontId="0" fillId="0" borderId="2" xfId="0" applyNumberFormat="1" applyFont="1" applyBorder="1" applyAlignment="1">
      <alignment horizontal="center"/>
    </xf>
    <xf numFmtId="205" fontId="0" fillId="9" borderId="1" xfId="0" applyNumberFormat="1" applyFont="1" applyFill="1" applyBorder="1" applyAlignment="1">
      <alignment horizontal="center"/>
    </xf>
    <xf numFmtId="205" fontId="0" fillId="8" borderId="1" xfId="0" applyNumberFormat="1" applyFont="1" applyFill="1" applyBorder="1" applyAlignment="1">
      <alignment horizontal="center"/>
    </xf>
    <xf numFmtId="0" fontId="17" fillId="8" borderId="0" xfId="0" applyFont="1" applyFill="1" applyAlignment="1">
      <alignment/>
    </xf>
    <xf numFmtId="0" fontId="18" fillId="0" borderId="0" xfId="0" applyFont="1" applyAlignment="1">
      <alignment/>
    </xf>
    <xf numFmtId="0" fontId="18" fillId="0" borderId="0" xfId="0" applyFont="1" applyAlignment="1">
      <alignment horizontal="left"/>
    </xf>
    <xf numFmtId="203" fontId="18" fillId="0" borderId="0" xfId="0" applyNumberFormat="1" applyFont="1" applyAlignment="1">
      <alignment/>
    </xf>
    <xf numFmtId="0" fontId="19" fillId="8" borderId="0" xfId="0" applyFont="1" applyFill="1" applyAlignment="1">
      <alignment/>
    </xf>
    <xf numFmtId="0" fontId="20" fillId="0" borderId="0" xfId="20"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Percent" xfId="21"/>
    <cellStyle name="標準_ﾜｺﾞﾝ定価新DB" xfId="22"/>
    <cellStyle name="標準_規格カタログ"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114300</xdr:rowOff>
    </xdr:from>
    <xdr:to>
      <xdr:col>7</xdr:col>
      <xdr:colOff>600075</xdr:colOff>
      <xdr:row>6</xdr:row>
      <xdr:rowOff>123825</xdr:rowOff>
    </xdr:to>
    <xdr:pic>
      <xdr:nvPicPr>
        <xdr:cNvPr id="1" name="Picture 21"/>
        <xdr:cNvPicPr preferRelativeResize="1">
          <a:picLocks noChangeAspect="1"/>
        </xdr:cNvPicPr>
      </xdr:nvPicPr>
      <xdr:blipFill>
        <a:blip r:embed="rId1"/>
        <a:stretch>
          <a:fillRect/>
        </a:stretch>
      </xdr:blipFill>
      <xdr:spPr>
        <a:xfrm>
          <a:off x="6572250" y="114300"/>
          <a:ext cx="1771650" cy="17716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company\WINDOWS\Temporary%20Internet%20Files\Content.IE5\9JB3MW6Y\USA%20&#36554;&#31278;&amp;&#12450;&#12452;&#12486;&#12512;&#210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1652c\keiri\My%20Documents\&#39640;&#22435;\15&#26399;&#23455;&#323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GEN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
      <sheetName val="ラインナップ一覧"/>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4月"/>
      <sheetName val="実5月"/>
      <sheetName val="実6月"/>
      <sheetName val="実７月"/>
      <sheetName val="実4～７月"/>
      <sheetName val="新予算4～7月"/>
      <sheetName val="4～7月予-実"/>
      <sheetName val="月別(実)"/>
      <sheetName val="15期実績"/>
      <sheetName val="15期実績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建物"/>
      <sheetName val="建物附属設備"/>
      <sheetName val="構築物"/>
      <sheetName val="機械装置"/>
      <sheetName val="車両運搬具"/>
      <sheetName val="工具器具備品"/>
      <sheetName val="Sheet1"/>
      <sheetName val="10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oordsport.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T259"/>
  <sheetViews>
    <sheetView tabSelected="1" view="pageBreakPreview" zoomScale="75" zoomScaleNormal="75" zoomScaleSheetLayoutView="75" workbookViewId="0" topLeftCell="A1">
      <pane xSplit="5" ySplit="9" topLeftCell="F10" activePane="bottomRight" state="frozen"/>
      <selection pane="topLeft" activeCell="A1" sqref="A1"/>
      <selection pane="topRight" activeCell="A1" sqref="A1"/>
      <selection pane="bottomLeft" activeCell="A1" sqref="A1"/>
      <selection pane="bottomRight" activeCell="A8" sqref="A8"/>
    </sheetView>
  </sheetViews>
  <sheetFormatPr defaultColWidth="9.00390625" defaultRowHeight="13.5"/>
  <cols>
    <col min="1" max="1" width="13.25390625" style="9" bestFit="1" customWidth="1"/>
    <col min="2" max="2" width="21.00390625" style="9" bestFit="1" customWidth="1"/>
    <col min="3" max="3" width="6.125" style="294" bestFit="1" customWidth="1"/>
    <col min="4" max="4" width="12.00390625" style="9" bestFit="1" customWidth="1"/>
    <col min="5" max="5" width="31.25390625" style="9" bestFit="1" customWidth="1"/>
    <col min="6" max="6" width="9.00390625" style="9" customWidth="1"/>
    <col min="7" max="10" width="9.00390625" style="295" customWidth="1"/>
    <col min="11" max="11" width="9.625" style="295" customWidth="1"/>
    <col min="12" max="18" width="9.00390625" style="295" customWidth="1"/>
    <col min="19" max="16384" width="9.00390625" style="207" customWidth="1"/>
  </cols>
  <sheetData>
    <row r="1" spans="1:6" s="464" customFormat="1" ht="19.5">
      <c r="A1" s="467" t="s">
        <v>834</v>
      </c>
      <c r="B1" s="463"/>
      <c r="D1" s="465"/>
      <c r="E1" s="466"/>
      <c r="F1" s="466"/>
    </row>
    <row r="2" spans="1:6" s="464" customFormat="1" ht="33.75" customHeight="1">
      <c r="A2" s="467" t="s">
        <v>835</v>
      </c>
      <c r="B2" s="463"/>
      <c r="D2" s="465"/>
      <c r="E2" s="466"/>
      <c r="F2" s="466"/>
    </row>
    <row r="3" spans="1:6" s="464" customFormat="1" ht="45" customHeight="1">
      <c r="A3" s="468" t="s">
        <v>836</v>
      </c>
      <c r="B3" s="463"/>
      <c r="D3" s="465"/>
      <c r="E3" s="466"/>
      <c r="F3" s="466"/>
    </row>
    <row r="4" spans="14:19" ht="13.5">
      <c r="N4" s="90" t="s">
        <v>1180</v>
      </c>
      <c r="O4" s="386" t="s">
        <v>2015</v>
      </c>
      <c r="P4" s="386"/>
      <c r="Q4" s="386"/>
      <c r="S4" s="295"/>
    </row>
    <row r="5" spans="14:19" ht="13.5">
      <c r="N5" s="90" t="s">
        <v>2016</v>
      </c>
      <c r="O5" s="386" t="s">
        <v>2017</v>
      </c>
      <c r="P5" s="386"/>
      <c r="Q5" s="386"/>
      <c r="S5" s="295"/>
    </row>
    <row r="6" spans="14:19" ht="13.5">
      <c r="N6" s="90" t="s">
        <v>2062</v>
      </c>
      <c r="O6" s="386" t="s">
        <v>2018</v>
      </c>
      <c r="P6" s="386"/>
      <c r="Q6" s="386"/>
      <c r="S6" s="295"/>
    </row>
    <row r="7" spans="14:19" ht="13.5">
      <c r="N7" s="9" t="s">
        <v>2019</v>
      </c>
      <c r="S7" s="295"/>
    </row>
    <row r="8" spans="1:10" ht="13.5">
      <c r="A8" s="9" t="s">
        <v>2031</v>
      </c>
      <c r="F8" s="35"/>
      <c r="G8" s="296"/>
      <c r="H8" s="296"/>
      <c r="I8" s="296"/>
      <c r="J8" s="296"/>
    </row>
    <row r="9" spans="1:18" ht="27">
      <c r="A9" s="13" t="s">
        <v>2037</v>
      </c>
      <c r="B9" s="13" t="s">
        <v>2038</v>
      </c>
      <c r="C9" s="14" t="s">
        <v>2039</v>
      </c>
      <c r="D9" s="13" t="s">
        <v>2040</v>
      </c>
      <c r="E9" s="13" t="s">
        <v>2041</v>
      </c>
      <c r="F9" s="297" t="s">
        <v>2045</v>
      </c>
      <c r="G9" s="297" t="s">
        <v>1594</v>
      </c>
      <c r="H9" s="298" t="s">
        <v>2020</v>
      </c>
      <c r="I9" s="297" t="s">
        <v>2021</v>
      </c>
      <c r="J9" s="298" t="s">
        <v>2022</v>
      </c>
      <c r="K9" s="298" t="s">
        <v>2023</v>
      </c>
      <c r="L9" s="298" t="s">
        <v>2024</v>
      </c>
      <c r="M9" s="298" t="s">
        <v>2025</v>
      </c>
      <c r="N9" s="297" t="s">
        <v>1307</v>
      </c>
      <c r="O9" s="297" t="s">
        <v>1317</v>
      </c>
      <c r="P9" s="297" t="s">
        <v>1326</v>
      </c>
      <c r="Q9" s="297" t="s">
        <v>2026</v>
      </c>
      <c r="R9" s="295"/>
    </row>
    <row r="10" spans="1:17" s="31" customFormat="1" ht="13.5">
      <c r="A10" s="19" t="s">
        <v>2046</v>
      </c>
      <c r="B10" s="19" t="s">
        <v>610</v>
      </c>
      <c r="C10" s="20" t="s">
        <v>1595</v>
      </c>
      <c r="D10" s="20" t="s">
        <v>1596</v>
      </c>
      <c r="E10" s="20"/>
      <c r="F10" s="21"/>
      <c r="G10" s="21" t="s">
        <v>1180</v>
      </c>
      <c r="H10" s="21" t="s">
        <v>1180</v>
      </c>
      <c r="I10" s="21" t="s">
        <v>1180</v>
      </c>
      <c r="J10" s="37"/>
      <c r="K10" s="54"/>
      <c r="L10" s="21" t="s">
        <v>1817</v>
      </c>
      <c r="M10" s="54"/>
      <c r="N10" s="54"/>
      <c r="O10" s="54"/>
      <c r="P10" s="54"/>
      <c r="Q10" s="54"/>
    </row>
    <row r="11" spans="1:17" s="31" customFormat="1" ht="13.5">
      <c r="A11" s="19" t="s">
        <v>2046</v>
      </c>
      <c r="B11" s="19" t="s">
        <v>610</v>
      </c>
      <c r="C11" s="20" t="s">
        <v>1469</v>
      </c>
      <c r="D11" s="20" t="s">
        <v>1598</v>
      </c>
      <c r="E11" s="20"/>
      <c r="F11" s="21"/>
      <c r="G11" s="21" t="s">
        <v>1180</v>
      </c>
      <c r="H11" s="21" t="s">
        <v>1180</v>
      </c>
      <c r="I11" s="21" t="s">
        <v>1180</v>
      </c>
      <c r="J11" s="21"/>
      <c r="K11" s="54"/>
      <c r="L11" s="21" t="s">
        <v>1817</v>
      </c>
      <c r="M11" s="54"/>
      <c r="N11" s="54"/>
      <c r="O11" s="54"/>
      <c r="P11" s="54"/>
      <c r="Q11" s="54"/>
    </row>
    <row r="12" spans="1:17" s="31" customFormat="1" ht="13.5">
      <c r="A12" s="19" t="s">
        <v>2046</v>
      </c>
      <c r="B12" s="19" t="s">
        <v>2047</v>
      </c>
      <c r="C12" s="20" t="s">
        <v>2048</v>
      </c>
      <c r="D12" s="20" t="s">
        <v>2049</v>
      </c>
      <c r="E12" s="20" t="s">
        <v>612</v>
      </c>
      <c r="F12" s="21" t="s">
        <v>1180</v>
      </c>
      <c r="G12" s="21"/>
      <c r="H12" s="21"/>
      <c r="I12" s="21" t="s">
        <v>1180</v>
      </c>
      <c r="J12" s="21"/>
      <c r="K12" s="54"/>
      <c r="L12" s="54"/>
      <c r="M12" s="54"/>
      <c r="N12" s="54"/>
      <c r="O12" s="54"/>
      <c r="P12" s="54"/>
      <c r="Q12" s="54"/>
    </row>
    <row r="13" spans="1:17" s="31" customFormat="1" ht="13.5">
      <c r="A13" s="19" t="s">
        <v>2046</v>
      </c>
      <c r="B13" s="19" t="s">
        <v>2047</v>
      </c>
      <c r="C13" s="20" t="s">
        <v>2048</v>
      </c>
      <c r="D13" s="20" t="s">
        <v>2049</v>
      </c>
      <c r="E13" s="20" t="s">
        <v>613</v>
      </c>
      <c r="F13" s="21" t="s">
        <v>1180</v>
      </c>
      <c r="G13" s="21"/>
      <c r="H13" s="21"/>
      <c r="I13" s="21" t="s">
        <v>1180</v>
      </c>
      <c r="J13" s="21"/>
      <c r="K13" s="54"/>
      <c r="L13" s="54"/>
      <c r="M13" s="54"/>
      <c r="N13" s="54"/>
      <c r="O13" s="54"/>
      <c r="P13" s="54"/>
      <c r="Q13" s="54"/>
    </row>
    <row r="14" spans="1:17" s="31" customFormat="1" ht="13.5">
      <c r="A14" s="19" t="s">
        <v>2046</v>
      </c>
      <c r="B14" s="19" t="s">
        <v>2047</v>
      </c>
      <c r="C14" s="20" t="s">
        <v>2051</v>
      </c>
      <c r="D14" s="20" t="s">
        <v>1965</v>
      </c>
      <c r="E14" s="20" t="s">
        <v>612</v>
      </c>
      <c r="F14" s="21" t="s">
        <v>1180</v>
      </c>
      <c r="G14" s="21" t="s">
        <v>1180</v>
      </c>
      <c r="H14" s="21" t="s">
        <v>1180</v>
      </c>
      <c r="I14" s="21" t="s">
        <v>1180</v>
      </c>
      <c r="J14" s="21"/>
      <c r="K14" s="54"/>
      <c r="L14" s="21" t="s">
        <v>1180</v>
      </c>
      <c r="M14" s="21"/>
      <c r="N14" s="299" t="s">
        <v>2429</v>
      </c>
      <c r="O14" s="54"/>
      <c r="P14" s="54"/>
      <c r="Q14" s="54"/>
    </row>
    <row r="15" spans="1:17" s="31" customFormat="1" ht="13.5">
      <c r="A15" s="19" t="s">
        <v>2046</v>
      </c>
      <c r="B15" s="19" t="s">
        <v>2047</v>
      </c>
      <c r="C15" s="20" t="s">
        <v>2051</v>
      </c>
      <c r="D15" s="20" t="s">
        <v>1965</v>
      </c>
      <c r="E15" s="20" t="s">
        <v>613</v>
      </c>
      <c r="F15" s="21" t="s">
        <v>1180</v>
      </c>
      <c r="G15" s="21" t="s">
        <v>1180</v>
      </c>
      <c r="H15" s="21" t="s">
        <v>1180</v>
      </c>
      <c r="I15" s="21"/>
      <c r="J15" s="21"/>
      <c r="K15" s="54"/>
      <c r="L15" s="54"/>
      <c r="M15" s="21"/>
      <c r="N15" s="299"/>
      <c r="O15" s="54"/>
      <c r="P15" s="54"/>
      <c r="Q15" s="54"/>
    </row>
    <row r="16" spans="1:17" s="31" customFormat="1" ht="13.5">
      <c r="A16" s="19" t="s">
        <v>2046</v>
      </c>
      <c r="B16" s="19" t="s">
        <v>2047</v>
      </c>
      <c r="C16" s="20" t="s">
        <v>2054</v>
      </c>
      <c r="D16" s="20" t="s">
        <v>2055</v>
      </c>
      <c r="E16" s="20" t="s">
        <v>2056</v>
      </c>
      <c r="F16" s="21" t="s">
        <v>1180</v>
      </c>
      <c r="G16" s="21" t="s">
        <v>1180</v>
      </c>
      <c r="H16" s="21" t="s">
        <v>1180</v>
      </c>
      <c r="I16" s="21" t="s">
        <v>1180</v>
      </c>
      <c r="J16" s="21"/>
      <c r="K16" s="54"/>
      <c r="L16" s="21" t="s">
        <v>1180</v>
      </c>
      <c r="M16" s="299" t="s">
        <v>2429</v>
      </c>
      <c r="N16" s="299" t="s">
        <v>2429</v>
      </c>
      <c r="O16" s="299" t="s">
        <v>2429</v>
      </c>
      <c r="P16" s="299" t="s">
        <v>2429</v>
      </c>
      <c r="Q16" s="299"/>
    </row>
    <row r="17" spans="1:17" s="31" customFormat="1" ht="13.5">
      <c r="A17" s="19" t="s">
        <v>2046</v>
      </c>
      <c r="B17" s="19" t="s">
        <v>2047</v>
      </c>
      <c r="C17" s="20" t="s">
        <v>614</v>
      </c>
      <c r="D17" s="20" t="s">
        <v>615</v>
      </c>
      <c r="E17" s="20" t="s">
        <v>616</v>
      </c>
      <c r="F17" s="21" t="s">
        <v>1180</v>
      </c>
      <c r="G17" s="21" t="s">
        <v>1180</v>
      </c>
      <c r="H17" s="21" t="s">
        <v>1180</v>
      </c>
      <c r="I17" s="21" t="s">
        <v>1180</v>
      </c>
      <c r="J17" s="21"/>
      <c r="K17" s="54"/>
      <c r="L17" s="54"/>
      <c r="M17" s="299"/>
      <c r="N17" s="21"/>
      <c r="O17" s="37"/>
      <c r="P17" s="37"/>
      <c r="Q17" s="37"/>
    </row>
    <row r="18" spans="1:17" s="31" customFormat="1" ht="13.5">
      <c r="A18" s="19" t="s">
        <v>2046</v>
      </c>
      <c r="B18" s="19" t="s">
        <v>2047</v>
      </c>
      <c r="C18" s="20" t="s">
        <v>614</v>
      </c>
      <c r="D18" s="20" t="s">
        <v>2059</v>
      </c>
      <c r="E18" s="20" t="s">
        <v>2060</v>
      </c>
      <c r="F18" s="21" t="s">
        <v>1180</v>
      </c>
      <c r="G18" s="21" t="s">
        <v>1180</v>
      </c>
      <c r="H18" s="21" t="s">
        <v>1180</v>
      </c>
      <c r="I18" s="21" t="s">
        <v>1180</v>
      </c>
      <c r="J18" s="21"/>
      <c r="K18" s="54"/>
      <c r="L18" s="21" t="s">
        <v>1180</v>
      </c>
      <c r="M18" s="299"/>
      <c r="N18" s="21"/>
      <c r="O18" s="37"/>
      <c r="P18" s="37"/>
      <c r="Q18" s="37"/>
    </row>
    <row r="19" spans="1:17" s="31" customFormat="1" ht="13.5">
      <c r="A19" s="19" t="s">
        <v>2046</v>
      </c>
      <c r="B19" s="19" t="s">
        <v>201</v>
      </c>
      <c r="C19" s="20" t="s">
        <v>1909</v>
      </c>
      <c r="D19" s="20" t="s">
        <v>1806</v>
      </c>
      <c r="E19" s="20" t="s">
        <v>2430</v>
      </c>
      <c r="F19" s="21" t="s">
        <v>1911</v>
      </c>
      <c r="G19" s="21"/>
      <c r="H19" s="21" t="s">
        <v>1911</v>
      </c>
      <c r="I19" s="21" t="s">
        <v>2062</v>
      </c>
      <c r="J19" s="21"/>
      <c r="K19" s="54"/>
      <c r="L19" s="21" t="s">
        <v>1693</v>
      </c>
      <c r="M19" s="299"/>
      <c r="N19" s="21"/>
      <c r="O19" s="37"/>
      <c r="P19" s="37"/>
      <c r="Q19" s="37"/>
    </row>
    <row r="20" spans="1:17" s="31" customFormat="1" ht="13.5">
      <c r="A20" s="19" t="s">
        <v>2046</v>
      </c>
      <c r="B20" s="19" t="s">
        <v>2063</v>
      </c>
      <c r="C20" s="20" t="s">
        <v>2064</v>
      </c>
      <c r="D20" s="20" t="s">
        <v>2065</v>
      </c>
      <c r="E20" s="20" t="s">
        <v>617</v>
      </c>
      <c r="F20" s="21" t="s">
        <v>1180</v>
      </c>
      <c r="G20" s="21" t="s">
        <v>1180</v>
      </c>
      <c r="H20" s="21" t="s">
        <v>1180</v>
      </c>
      <c r="I20" s="21" t="s">
        <v>1180</v>
      </c>
      <c r="J20" s="21"/>
      <c r="K20" s="54"/>
      <c r="L20" s="21" t="s">
        <v>1180</v>
      </c>
      <c r="M20" s="299" t="s">
        <v>2429</v>
      </c>
      <c r="N20" s="299" t="s">
        <v>2429</v>
      </c>
      <c r="O20" s="299" t="s">
        <v>2429</v>
      </c>
      <c r="P20" s="37"/>
      <c r="Q20" s="37"/>
    </row>
    <row r="21" spans="1:17" s="31" customFormat="1" ht="13.5">
      <c r="A21" s="19" t="s">
        <v>2046</v>
      </c>
      <c r="B21" s="19" t="s">
        <v>203</v>
      </c>
      <c r="C21" s="20" t="s">
        <v>1914</v>
      </c>
      <c r="D21" s="20" t="s">
        <v>204</v>
      </c>
      <c r="E21" s="20" t="s">
        <v>2060</v>
      </c>
      <c r="F21" s="21"/>
      <c r="G21" s="21"/>
      <c r="H21" s="21"/>
      <c r="I21" s="21" t="s">
        <v>1180</v>
      </c>
      <c r="J21" s="21"/>
      <c r="K21" s="54"/>
      <c r="L21" s="21" t="s">
        <v>1817</v>
      </c>
      <c r="M21" s="299" t="s">
        <v>2429</v>
      </c>
      <c r="N21" s="21" t="s">
        <v>2429</v>
      </c>
      <c r="O21" s="37"/>
      <c r="P21" s="37" t="s">
        <v>2429</v>
      </c>
      <c r="Q21" s="37"/>
    </row>
    <row r="22" spans="1:17" s="31" customFormat="1" ht="13.5">
      <c r="A22" s="19" t="s">
        <v>2046</v>
      </c>
      <c r="B22" s="19" t="s">
        <v>1436</v>
      </c>
      <c r="C22" s="20" t="s">
        <v>1437</v>
      </c>
      <c r="D22" s="20" t="s">
        <v>1438</v>
      </c>
      <c r="E22" s="20"/>
      <c r="F22" s="21" t="s">
        <v>1180</v>
      </c>
      <c r="G22" s="21" t="s">
        <v>1180</v>
      </c>
      <c r="H22" s="21"/>
      <c r="I22" s="21"/>
      <c r="J22" s="21"/>
      <c r="K22" s="54"/>
      <c r="L22" s="54"/>
      <c r="M22" s="299"/>
      <c r="N22" s="21"/>
      <c r="O22" s="37"/>
      <c r="P22" s="37"/>
      <c r="Q22" s="37"/>
    </row>
    <row r="23" spans="1:17" s="31" customFormat="1" ht="13.5">
      <c r="A23" s="19" t="s">
        <v>2046</v>
      </c>
      <c r="B23" s="19" t="s">
        <v>206</v>
      </c>
      <c r="C23" s="20" t="s">
        <v>207</v>
      </c>
      <c r="D23" s="20" t="s">
        <v>208</v>
      </c>
      <c r="E23" s="20" t="s">
        <v>2056</v>
      </c>
      <c r="F23" s="21"/>
      <c r="G23" s="21"/>
      <c r="H23" s="21"/>
      <c r="I23" s="21" t="s">
        <v>2429</v>
      </c>
      <c r="J23" s="21"/>
      <c r="K23" s="54"/>
      <c r="L23" s="21" t="s">
        <v>1817</v>
      </c>
      <c r="M23" s="299" t="s">
        <v>2429</v>
      </c>
      <c r="N23" s="299" t="s">
        <v>2429</v>
      </c>
      <c r="O23" s="37"/>
      <c r="P23" s="37"/>
      <c r="Q23" s="37"/>
    </row>
    <row r="24" spans="1:17" s="31" customFormat="1" ht="13.5">
      <c r="A24" s="19" t="s">
        <v>2046</v>
      </c>
      <c r="B24" s="19" t="s">
        <v>1440</v>
      </c>
      <c r="C24" s="20" t="s">
        <v>1441</v>
      </c>
      <c r="D24" s="20" t="s">
        <v>1442</v>
      </c>
      <c r="E24" s="20" t="s">
        <v>1443</v>
      </c>
      <c r="F24" s="21" t="s">
        <v>1180</v>
      </c>
      <c r="G24" s="21" t="s">
        <v>1180</v>
      </c>
      <c r="H24" s="21" t="s">
        <v>1180</v>
      </c>
      <c r="I24" s="21" t="s">
        <v>1180</v>
      </c>
      <c r="J24" s="21"/>
      <c r="K24" s="54"/>
      <c r="L24" s="54"/>
      <c r="M24" s="299"/>
      <c r="N24" s="21"/>
      <c r="O24" s="37"/>
      <c r="P24" s="37"/>
      <c r="Q24" s="37"/>
    </row>
    <row r="25" spans="1:17" s="31" customFormat="1" ht="13.5">
      <c r="A25" s="19" t="s">
        <v>2046</v>
      </c>
      <c r="B25" s="19" t="s">
        <v>1440</v>
      </c>
      <c r="C25" s="20" t="s">
        <v>1445</v>
      </c>
      <c r="D25" s="20" t="s">
        <v>1446</v>
      </c>
      <c r="E25" s="20" t="s">
        <v>1443</v>
      </c>
      <c r="F25" s="21" t="s">
        <v>1180</v>
      </c>
      <c r="G25" s="21" t="s">
        <v>1180</v>
      </c>
      <c r="H25" s="21" t="s">
        <v>1180</v>
      </c>
      <c r="I25" s="21" t="s">
        <v>1180</v>
      </c>
      <c r="J25" s="21"/>
      <c r="K25" s="54"/>
      <c r="L25" s="54"/>
      <c r="M25" s="299"/>
      <c r="N25" s="21"/>
      <c r="O25" s="37"/>
      <c r="P25" s="37"/>
      <c r="Q25" s="37"/>
    </row>
    <row r="26" spans="1:17" s="31" customFormat="1" ht="13.5">
      <c r="A26" s="19" t="s">
        <v>2046</v>
      </c>
      <c r="B26" s="19" t="s">
        <v>1448</v>
      </c>
      <c r="C26" s="20" t="s">
        <v>1449</v>
      </c>
      <c r="D26" s="20" t="s">
        <v>1450</v>
      </c>
      <c r="E26" s="20"/>
      <c r="F26" s="21" t="s">
        <v>1180</v>
      </c>
      <c r="G26" s="21"/>
      <c r="H26" s="21"/>
      <c r="I26" s="21"/>
      <c r="J26" s="21"/>
      <c r="K26" s="21"/>
      <c r="L26" s="21" t="s">
        <v>1180</v>
      </c>
      <c r="M26" s="21" t="s">
        <v>1180</v>
      </c>
      <c r="N26" s="299" t="s">
        <v>2429</v>
      </c>
      <c r="O26" s="37"/>
      <c r="P26" s="37"/>
      <c r="Q26" s="37"/>
    </row>
    <row r="27" spans="1:17" s="31" customFormat="1" ht="13.5">
      <c r="A27" s="19" t="s">
        <v>1451</v>
      </c>
      <c r="B27" s="19" t="s">
        <v>150</v>
      </c>
      <c r="C27" s="20" t="s">
        <v>1908</v>
      </c>
      <c r="D27" s="20" t="s">
        <v>190</v>
      </c>
      <c r="E27" s="20" t="s">
        <v>1985</v>
      </c>
      <c r="F27" s="21" t="s">
        <v>1180</v>
      </c>
      <c r="G27" s="21"/>
      <c r="H27" s="21" t="s">
        <v>2429</v>
      </c>
      <c r="I27" s="21" t="s">
        <v>2429</v>
      </c>
      <c r="J27" s="21"/>
      <c r="K27" s="21"/>
      <c r="L27" s="21"/>
      <c r="M27" s="21"/>
      <c r="N27" s="21"/>
      <c r="O27" s="37"/>
      <c r="P27" s="37"/>
      <c r="Q27" s="37"/>
    </row>
    <row r="28" spans="1:17" s="31" customFormat="1" ht="13.5">
      <c r="A28" s="19" t="s">
        <v>1451</v>
      </c>
      <c r="B28" s="19" t="s">
        <v>191</v>
      </c>
      <c r="C28" s="20" t="s">
        <v>1909</v>
      </c>
      <c r="D28" s="20" t="s">
        <v>192</v>
      </c>
      <c r="E28" s="20" t="s">
        <v>1984</v>
      </c>
      <c r="F28" s="21"/>
      <c r="G28" s="21"/>
      <c r="H28" s="21" t="s">
        <v>2429</v>
      </c>
      <c r="I28" s="21"/>
      <c r="J28" s="21"/>
      <c r="K28" s="21"/>
      <c r="L28" s="21"/>
      <c r="M28" s="21"/>
      <c r="N28" s="21"/>
      <c r="O28" s="37"/>
      <c r="P28" s="37"/>
      <c r="Q28" s="37"/>
    </row>
    <row r="29" spans="1:17" s="31" customFormat="1" ht="13.5">
      <c r="A29" s="19" t="s">
        <v>1451</v>
      </c>
      <c r="B29" s="19" t="s">
        <v>1452</v>
      </c>
      <c r="C29" s="20" t="s">
        <v>619</v>
      </c>
      <c r="D29" s="20" t="s">
        <v>1453</v>
      </c>
      <c r="E29" s="20" t="s">
        <v>1983</v>
      </c>
      <c r="F29" s="21" t="s">
        <v>1180</v>
      </c>
      <c r="G29" s="21" t="s">
        <v>1180</v>
      </c>
      <c r="H29" s="21" t="s">
        <v>1180</v>
      </c>
      <c r="I29" s="21" t="s">
        <v>1180</v>
      </c>
      <c r="J29" s="21"/>
      <c r="K29" s="21"/>
      <c r="L29" s="21" t="s">
        <v>1817</v>
      </c>
      <c r="M29" s="299"/>
      <c r="N29" s="299"/>
      <c r="O29" s="37"/>
      <c r="P29" s="37"/>
      <c r="Q29" s="37"/>
    </row>
    <row r="30" spans="1:17" s="31" customFormat="1" ht="13.5">
      <c r="A30" s="19" t="s">
        <v>1451</v>
      </c>
      <c r="B30" s="19" t="s">
        <v>193</v>
      </c>
      <c r="C30" s="29" t="s">
        <v>1455</v>
      </c>
      <c r="D30" s="20" t="s">
        <v>1456</v>
      </c>
      <c r="E30" s="20" t="s">
        <v>2431</v>
      </c>
      <c r="F30" s="21" t="s">
        <v>1180</v>
      </c>
      <c r="G30" s="21"/>
      <c r="H30" s="21"/>
      <c r="I30" s="21"/>
      <c r="J30" s="21"/>
      <c r="K30" s="21"/>
      <c r="L30" s="54"/>
      <c r="M30" s="299"/>
      <c r="N30" s="299"/>
      <c r="O30" s="37"/>
      <c r="P30" s="37"/>
      <c r="Q30" s="37"/>
    </row>
    <row r="31" spans="1:17" s="31" customFormat="1" ht="13.5">
      <c r="A31" s="19" t="s">
        <v>2432</v>
      </c>
      <c r="B31" s="19" t="s">
        <v>2433</v>
      </c>
      <c r="C31" s="20" t="s">
        <v>215</v>
      </c>
      <c r="D31" s="20" t="s">
        <v>2434</v>
      </c>
      <c r="E31" s="20"/>
      <c r="F31" s="21"/>
      <c r="G31" s="21"/>
      <c r="H31" s="21" t="s">
        <v>2429</v>
      </c>
      <c r="I31" s="21"/>
      <c r="J31" s="21"/>
      <c r="K31" s="21"/>
      <c r="L31" s="21"/>
      <c r="M31" s="21"/>
      <c r="N31" s="21"/>
      <c r="O31" s="37"/>
      <c r="P31" s="37"/>
      <c r="Q31" s="37"/>
    </row>
    <row r="32" spans="1:17" s="31" customFormat="1" ht="13.5">
      <c r="A32" s="19" t="s">
        <v>1457</v>
      </c>
      <c r="B32" s="19" t="s">
        <v>620</v>
      </c>
      <c r="C32" s="20" t="s">
        <v>1458</v>
      </c>
      <c r="D32" s="20" t="s">
        <v>2435</v>
      </c>
      <c r="E32" s="20"/>
      <c r="F32" s="21" t="s">
        <v>1180</v>
      </c>
      <c r="G32" s="21" t="s">
        <v>1180</v>
      </c>
      <c r="H32" s="21" t="s">
        <v>1180</v>
      </c>
      <c r="I32" s="21" t="s">
        <v>1180</v>
      </c>
      <c r="J32" s="21"/>
      <c r="K32" s="21"/>
      <c r="L32" s="21" t="s">
        <v>1817</v>
      </c>
      <c r="M32" s="21"/>
      <c r="N32" s="21"/>
      <c r="O32" s="37"/>
      <c r="P32" s="37"/>
      <c r="Q32" s="37"/>
    </row>
    <row r="33" spans="1:17" s="31" customFormat="1" ht="13.5">
      <c r="A33" s="19" t="s">
        <v>1457</v>
      </c>
      <c r="B33" s="19" t="s">
        <v>620</v>
      </c>
      <c r="C33" s="20" t="s">
        <v>1901</v>
      </c>
      <c r="D33" s="20" t="s">
        <v>1461</v>
      </c>
      <c r="E33" s="20"/>
      <c r="F33" s="21" t="s">
        <v>1180</v>
      </c>
      <c r="G33" s="21" t="s">
        <v>1180</v>
      </c>
      <c r="H33" s="21" t="s">
        <v>1180</v>
      </c>
      <c r="I33" s="21" t="s">
        <v>1180</v>
      </c>
      <c r="J33" s="21"/>
      <c r="K33" s="21"/>
      <c r="L33" s="21" t="s">
        <v>1817</v>
      </c>
      <c r="M33" s="21"/>
      <c r="N33" s="21"/>
      <c r="O33" s="37"/>
      <c r="P33" s="37"/>
      <c r="Q33" s="37"/>
    </row>
    <row r="34" spans="1:17" s="31" customFormat="1" ht="13.5">
      <c r="A34" s="19" t="s">
        <v>1457</v>
      </c>
      <c r="B34" s="19" t="s">
        <v>620</v>
      </c>
      <c r="C34" s="20" t="s">
        <v>1909</v>
      </c>
      <c r="D34" s="20" t="s">
        <v>1463</v>
      </c>
      <c r="E34" s="20"/>
      <c r="F34" s="21" t="s">
        <v>1180</v>
      </c>
      <c r="G34" s="21"/>
      <c r="H34" s="21"/>
      <c r="I34" s="21" t="s">
        <v>1180</v>
      </c>
      <c r="J34" s="21"/>
      <c r="K34" s="21"/>
      <c r="L34" s="21" t="s">
        <v>1180</v>
      </c>
      <c r="M34" s="21"/>
      <c r="N34" s="21"/>
      <c r="O34" s="37"/>
      <c r="P34" s="37"/>
      <c r="Q34" s="37"/>
    </row>
    <row r="35" spans="1:17" s="31" customFormat="1" ht="13.5">
      <c r="A35" s="19" t="s">
        <v>1457</v>
      </c>
      <c r="B35" s="19" t="s">
        <v>1464</v>
      </c>
      <c r="C35" s="20"/>
      <c r="D35" s="20" t="s">
        <v>182</v>
      </c>
      <c r="E35" s="20"/>
      <c r="F35" s="21"/>
      <c r="G35" s="21"/>
      <c r="H35" s="21" t="s">
        <v>2429</v>
      </c>
      <c r="I35" s="21" t="s">
        <v>2429</v>
      </c>
      <c r="J35" s="21" t="s">
        <v>2429</v>
      </c>
      <c r="K35" s="21"/>
      <c r="L35" s="21" t="s">
        <v>1817</v>
      </c>
      <c r="M35" s="21"/>
      <c r="N35" s="21"/>
      <c r="O35" s="37"/>
      <c r="P35" s="37"/>
      <c r="Q35" s="37"/>
    </row>
    <row r="36" spans="1:17" s="31" customFormat="1" ht="13.5">
      <c r="A36" s="19" t="s">
        <v>1457</v>
      </c>
      <c r="B36" s="19" t="s">
        <v>1464</v>
      </c>
      <c r="C36" s="20" t="s">
        <v>1465</v>
      </c>
      <c r="D36" s="20" t="s">
        <v>1466</v>
      </c>
      <c r="E36" s="20"/>
      <c r="F36" s="21" t="s">
        <v>1180</v>
      </c>
      <c r="G36" s="21"/>
      <c r="H36" s="21" t="s">
        <v>1180</v>
      </c>
      <c r="I36" s="21" t="s">
        <v>1180</v>
      </c>
      <c r="J36" s="21" t="s">
        <v>2016</v>
      </c>
      <c r="K36" s="21"/>
      <c r="L36" s="21" t="s">
        <v>1180</v>
      </c>
      <c r="M36" s="21" t="s">
        <v>1180</v>
      </c>
      <c r="N36" s="299" t="s">
        <v>2429</v>
      </c>
      <c r="O36" s="299" t="s">
        <v>2429</v>
      </c>
      <c r="P36" s="37"/>
      <c r="Q36" s="37"/>
    </row>
    <row r="37" spans="1:17" s="31" customFormat="1" ht="13.5">
      <c r="A37" s="19" t="s">
        <v>1457</v>
      </c>
      <c r="B37" s="19" t="s">
        <v>1468</v>
      </c>
      <c r="C37" s="20" t="s">
        <v>1469</v>
      </c>
      <c r="D37" s="20" t="s">
        <v>1470</v>
      </c>
      <c r="E37" s="20"/>
      <c r="F37" s="21" t="s">
        <v>1180</v>
      </c>
      <c r="G37" s="21"/>
      <c r="H37" s="21"/>
      <c r="I37" s="21" t="s">
        <v>1180</v>
      </c>
      <c r="J37" s="21"/>
      <c r="K37" s="21"/>
      <c r="L37" s="21" t="s">
        <v>1180</v>
      </c>
      <c r="M37" s="21" t="s">
        <v>2429</v>
      </c>
      <c r="N37" s="21"/>
      <c r="O37" s="37"/>
      <c r="P37" s="37"/>
      <c r="Q37" s="37"/>
    </row>
    <row r="38" spans="1:17" s="31" customFormat="1" ht="13.5">
      <c r="A38" s="19" t="s">
        <v>1471</v>
      </c>
      <c r="B38" s="19" t="s">
        <v>1472</v>
      </c>
      <c r="C38" s="20" t="s">
        <v>0</v>
      </c>
      <c r="D38" s="20" t="s">
        <v>1473</v>
      </c>
      <c r="E38" s="29" t="s">
        <v>1695</v>
      </c>
      <c r="F38" s="21" t="s">
        <v>1180</v>
      </c>
      <c r="G38" s="21"/>
      <c r="H38" s="21" t="s">
        <v>2016</v>
      </c>
      <c r="I38" s="21"/>
      <c r="J38" s="21"/>
      <c r="K38" s="21"/>
      <c r="L38" s="54"/>
      <c r="M38" s="21"/>
      <c r="N38" s="54"/>
      <c r="O38" s="37"/>
      <c r="P38" s="37"/>
      <c r="Q38" s="37"/>
    </row>
    <row r="39" spans="1:17" s="31" customFormat="1" ht="13.5">
      <c r="A39" s="19" t="s">
        <v>1471</v>
      </c>
      <c r="B39" s="19" t="s">
        <v>1863</v>
      </c>
      <c r="C39" s="20" t="s">
        <v>1914</v>
      </c>
      <c r="D39" s="20"/>
      <c r="E39" s="29" t="s">
        <v>1475</v>
      </c>
      <c r="F39" s="21" t="s">
        <v>2062</v>
      </c>
      <c r="G39" s="21"/>
      <c r="H39" s="21" t="s">
        <v>2062</v>
      </c>
      <c r="I39" s="21"/>
      <c r="J39" s="21"/>
      <c r="K39" s="21"/>
      <c r="L39" s="21"/>
      <c r="M39" s="21"/>
      <c r="N39" s="54"/>
      <c r="O39" s="37"/>
      <c r="P39" s="37"/>
      <c r="Q39" s="37"/>
    </row>
    <row r="40" spans="1:17" s="31" customFormat="1" ht="13.5">
      <c r="A40" s="19" t="s">
        <v>1471</v>
      </c>
      <c r="B40" s="19" t="s">
        <v>1696</v>
      </c>
      <c r="C40" s="20" t="s">
        <v>1697</v>
      </c>
      <c r="D40" s="20" t="s">
        <v>1698</v>
      </c>
      <c r="E40" s="29"/>
      <c r="F40" s="21"/>
      <c r="G40" s="21"/>
      <c r="H40" s="21"/>
      <c r="I40" s="21" t="s">
        <v>1180</v>
      </c>
      <c r="J40" s="21"/>
      <c r="K40" s="21"/>
      <c r="L40" s="21"/>
      <c r="M40" s="21"/>
      <c r="N40" s="54"/>
      <c r="O40" s="37"/>
      <c r="P40" s="37"/>
      <c r="Q40" s="37"/>
    </row>
    <row r="41" spans="1:17" s="31" customFormat="1" ht="13.5">
      <c r="A41" s="19" t="s">
        <v>1471</v>
      </c>
      <c r="B41" s="19" t="s">
        <v>1476</v>
      </c>
      <c r="C41" s="20" t="s">
        <v>1477</v>
      </c>
      <c r="D41" s="20" t="s">
        <v>1478</v>
      </c>
      <c r="E41" s="20"/>
      <c r="F41" s="21" t="s">
        <v>1180</v>
      </c>
      <c r="G41" s="21"/>
      <c r="H41" s="21" t="s">
        <v>1180</v>
      </c>
      <c r="I41" s="21"/>
      <c r="J41" s="21"/>
      <c r="K41" s="21"/>
      <c r="L41" s="54"/>
      <c r="M41" s="21"/>
      <c r="N41" s="54"/>
      <c r="O41" s="37"/>
      <c r="P41" s="37"/>
      <c r="Q41" s="37"/>
    </row>
    <row r="42" spans="1:17" s="31" customFormat="1" ht="13.5">
      <c r="A42" s="19" t="s">
        <v>1471</v>
      </c>
      <c r="B42" s="19" t="s">
        <v>1480</v>
      </c>
      <c r="C42" s="20" t="s">
        <v>1481</v>
      </c>
      <c r="D42" s="20" t="s">
        <v>1482</v>
      </c>
      <c r="E42" s="20" t="s">
        <v>1699</v>
      </c>
      <c r="F42" s="21" t="s">
        <v>1180</v>
      </c>
      <c r="G42" s="21"/>
      <c r="H42" s="21"/>
      <c r="I42" s="21" t="s">
        <v>1180</v>
      </c>
      <c r="J42" s="21"/>
      <c r="K42" s="21"/>
      <c r="L42" s="21" t="s">
        <v>1180</v>
      </c>
      <c r="M42" s="21"/>
      <c r="N42" s="54"/>
      <c r="O42" s="37"/>
      <c r="P42" s="37"/>
      <c r="Q42" s="37"/>
    </row>
    <row r="43" spans="1:17" s="31" customFormat="1" ht="13.5">
      <c r="A43" s="19" t="s">
        <v>1471</v>
      </c>
      <c r="B43" s="19" t="s">
        <v>1700</v>
      </c>
      <c r="C43" s="20"/>
      <c r="D43" s="20" t="s">
        <v>212</v>
      </c>
      <c r="E43" s="20"/>
      <c r="F43" s="21"/>
      <c r="G43" s="21"/>
      <c r="H43" s="21"/>
      <c r="I43" s="21" t="s">
        <v>2429</v>
      </c>
      <c r="J43" s="21"/>
      <c r="K43" s="21"/>
      <c r="L43" s="21" t="s">
        <v>1180</v>
      </c>
      <c r="M43" s="21"/>
      <c r="N43" s="54"/>
      <c r="O43" s="37"/>
      <c r="P43" s="37"/>
      <c r="Q43" s="37"/>
    </row>
    <row r="44" spans="1:17" s="31" customFormat="1" ht="13.5">
      <c r="A44" s="19" t="s">
        <v>1471</v>
      </c>
      <c r="B44" s="19" t="s">
        <v>1484</v>
      </c>
      <c r="C44" s="20" t="s">
        <v>1485</v>
      </c>
      <c r="D44" s="20" t="s">
        <v>1486</v>
      </c>
      <c r="E44" s="20"/>
      <c r="F44" s="21" t="s">
        <v>1180</v>
      </c>
      <c r="G44" s="21"/>
      <c r="H44" s="21"/>
      <c r="I44" s="21" t="s">
        <v>1180</v>
      </c>
      <c r="J44" s="21"/>
      <c r="K44" s="21"/>
      <c r="L44" s="21" t="s">
        <v>1180</v>
      </c>
      <c r="M44" s="299"/>
      <c r="N44" s="54"/>
      <c r="O44" s="299"/>
      <c r="P44" s="37"/>
      <c r="Q44" s="37"/>
    </row>
    <row r="45" spans="1:17" s="31" customFormat="1" ht="13.5">
      <c r="A45" s="19" t="s">
        <v>1471</v>
      </c>
      <c r="B45" s="19" t="s">
        <v>1488</v>
      </c>
      <c r="C45" s="20" t="s">
        <v>1489</v>
      </c>
      <c r="D45" s="20" t="s">
        <v>1490</v>
      </c>
      <c r="E45" s="20"/>
      <c r="F45" s="21" t="s">
        <v>1180</v>
      </c>
      <c r="G45" s="21" t="s">
        <v>1180</v>
      </c>
      <c r="H45" s="21" t="s">
        <v>1180</v>
      </c>
      <c r="I45" s="21" t="s">
        <v>1180</v>
      </c>
      <c r="J45" s="21"/>
      <c r="K45" s="21"/>
      <c r="L45" s="21" t="s">
        <v>1180</v>
      </c>
      <c r="M45" s="21" t="s">
        <v>1180</v>
      </c>
      <c r="N45" s="54"/>
      <c r="O45" s="299" t="s">
        <v>2429</v>
      </c>
      <c r="P45" s="299" t="s">
        <v>2429</v>
      </c>
      <c r="Q45" s="299"/>
    </row>
    <row r="46" spans="1:17" s="31" customFormat="1" ht="13.5">
      <c r="A46" s="19" t="s">
        <v>1471</v>
      </c>
      <c r="B46" s="19" t="s">
        <v>1902</v>
      </c>
      <c r="C46" s="20" t="s">
        <v>2141</v>
      </c>
      <c r="D46" s="20" t="s">
        <v>1491</v>
      </c>
      <c r="E46" s="20"/>
      <c r="F46" s="21" t="s">
        <v>1180</v>
      </c>
      <c r="G46" s="21" t="s">
        <v>1180</v>
      </c>
      <c r="H46" s="21" t="s">
        <v>1180</v>
      </c>
      <c r="I46" s="21" t="s">
        <v>1180</v>
      </c>
      <c r="J46" s="21"/>
      <c r="K46" s="21"/>
      <c r="L46" s="21" t="s">
        <v>1180</v>
      </c>
      <c r="M46" s="21" t="s">
        <v>1180</v>
      </c>
      <c r="N46" s="54"/>
      <c r="O46" s="299" t="s">
        <v>2429</v>
      </c>
      <c r="P46" s="299" t="s">
        <v>2429</v>
      </c>
      <c r="Q46" s="299" t="s">
        <v>443</v>
      </c>
    </row>
    <row r="47" spans="1:17" s="31" customFormat="1" ht="13.5">
      <c r="A47" s="19" t="s">
        <v>1800</v>
      </c>
      <c r="B47" s="19" t="s">
        <v>1801</v>
      </c>
      <c r="C47" s="20" t="s">
        <v>2136</v>
      </c>
      <c r="D47" s="20" t="s">
        <v>1694</v>
      </c>
      <c r="E47" s="20"/>
      <c r="F47" s="21" t="s">
        <v>19</v>
      </c>
      <c r="G47" s="21"/>
      <c r="H47" s="21"/>
      <c r="I47" s="21" t="s">
        <v>1831</v>
      </c>
      <c r="J47" s="21"/>
      <c r="K47" s="21"/>
      <c r="L47" s="21" t="s">
        <v>1180</v>
      </c>
      <c r="M47" s="21" t="s">
        <v>1831</v>
      </c>
      <c r="N47" s="54"/>
      <c r="O47" s="299"/>
      <c r="P47" s="299"/>
      <c r="Q47" s="299" t="s">
        <v>443</v>
      </c>
    </row>
    <row r="48" spans="1:17" s="31" customFormat="1" ht="13.5">
      <c r="A48" s="19" t="s">
        <v>1800</v>
      </c>
      <c r="B48" s="19" t="s">
        <v>1807</v>
      </c>
      <c r="C48" s="20" t="s">
        <v>1808</v>
      </c>
      <c r="D48" s="20" t="s">
        <v>1809</v>
      </c>
      <c r="E48" s="20" t="s">
        <v>1810</v>
      </c>
      <c r="F48" s="21"/>
      <c r="G48" s="21"/>
      <c r="H48" s="21"/>
      <c r="I48" s="21" t="s">
        <v>1180</v>
      </c>
      <c r="J48" s="21"/>
      <c r="K48" s="21"/>
      <c r="L48" s="21"/>
      <c r="M48" s="21"/>
      <c r="N48" s="54"/>
      <c r="O48" s="299"/>
      <c r="P48" s="299"/>
      <c r="Q48" s="299"/>
    </row>
    <row r="49" spans="1:17" s="31" customFormat="1" ht="13.5">
      <c r="A49" s="19" t="s">
        <v>1493</v>
      </c>
      <c r="B49" s="19" t="s">
        <v>1494</v>
      </c>
      <c r="C49" s="20" t="s">
        <v>1495</v>
      </c>
      <c r="D49" s="20" t="s">
        <v>1496</v>
      </c>
      <c r="E49" s="20"/>
      <c r="F49" s="21" t="s">
        <v>1180</v>
      </c>
      <c r="G49" s="21" t="s">
        <v>1180</v>
      </c>
      <c r="H49" s="21" t="s">
        <v>1180</v>
      </c>
      <c r="I49" s="21" t="s">
        <v>1180</v>
      </c>
      <c r="J49" s="21" t="s">
        <v>1180</v>
      </c>
      <c r="K49" s="21"/>
      <c r="L49" s="21" t="s">
        <v>1180</v>
      </c>
      <c r="M49" s="299"/>
      <c r="N49" s="54"/>
      <c r="O49" s="37"/>
      <c r="P49" s="37"/>
      <c r="Q49" s="37"/>
    </row>
    <row r="50" spans="1:17" s="31" customFormat="1" ht="13.5">
      <c r="A50" s="19" t="s">
        <v>1493</v>
      </c>
      <c r="B50" s="19" t="s">
        <v>1494</v>
      </c>
      <c r="C50" s="20" t="s">
        <v>1498</v>
      </c>
      <c r="D50" s="20" t="s">
        <v>1499</v>
      </c>
      <c r="E50" s="20"/>
      <c r="F50" s="21" t="s">
        <v>1180</v>
      </c>
      <c r="G50" s="21" t="s">
        <v>1180</v>
      </c>
      <c r="H50" s="21" t="s">
        <v>1180</v>
      </c>
      <c r="I50" s="21" t="s">
        <v>1180</v>
      </c>
      <c r="J50" s="21" t="s">
        <v>1180</v>
      </c>
      <c r="K50" s="21"/>
      <c r="L50" s="21" t="s">
        <v>1180</v>
      </c>
      <c r="M50" s="299" t="s">
        <v>1817</v>
      </c>
      <c r="N50" s="54"/>
      <c r="O50" s="37"/>
      <c r="P50" s="37"/>
      <c r="Q50" s="37"/>
    </row>
    <row r="51" spans="1:17" s="31" customFormat="1" ht="13.5">
      <c r="A51" s="19" t="s">
        <v>1493</v>
      </c>
      <c r="B51" s="19" t="s">
        <v>1494</v>
      </c>
      <c r="C51" s="20" t="s">
        <v>1529</v>
      </c>
      <c r="D51" s="20" t="s">
        <v>164</v>
      </c>
      <c r="E51" s="20"/>
      <c r="F51" s="21"/>
      <c r="G51" s="21"/>
      <c r="H51" s="21" t="s">
        <v>2429</v>
      </c>
      <c r="I51" s="21" t="s">
        <v>2429</v>
      </c>
      <c r="J51" s="21" t="s">
        <v>1180</v>
      </c>
      <c r="K51" s="21"/>
      <c r="L51" s="21" t="s">
        <v>1817</v>
      </c>
      <c r="M51" s="21" t="s">
        <v>1817</v>
      </c>
      <c r="N51" s="54"/>
      <c r="O51" s="37"/>
      <c r="P51" s="37"/>
      <c r="Q51" s="37"/>
    </row>
    <row r="52" spans="1:17" s="31" customFormat="1" ht="13.5">
      <c r="A52" s="19" t="s">
        <v>1493</v>
      </c>
      <c r="B52" s="19" t="s">
        <v>1501</v>
      </c>
      <c r="C52" s="20" t="s">
        <v>1502</v>
      </c>
      <c r="D52" s="20" t="s">
        <v>1503</v>
      </c>
      <c r="E52" s="20"/>
      <c r="F52" s="21"/>
      <c r="G52" s="21"/>
      <c r="H52" s="21"/>
      <c r="I52" s="21" t="s">
        <v>1180</v>
      </c>
      <c r="J52" s="21"/>
      <c r="K52" s="21"/>
      <c r="L52" s="21" t="s">
        <v>1180</v>
      </c>
      <c r="M52" s="21"/>
      <c r="N52" s="54"/>
      <c r="O52" s="37"/>
      <c r="P52" s="37"/>
      <c r="Q52" s="37"/>
    </row>
    <row r="53" spans="1:17" s="31" customFormat="1" ht="13.5">
      <c r="A53" s="19" t="s">
        <v>1493</v>
      </c>
      <c r="B53" s="19" t="s">
        <v>1504</v>
      </c>
      <c r="C53" s="20" t="s">
        <v>1505</v>
      </c>
      <c r="D53" s="20" t="s">
        <v>1506</v>
      </c>
      <c r="E53" s="20" t="s">
        <v>1966</v>
      </c>
      <c r="F53" s="21" t="s">
        <v>1180</v>
      </c>
      <c r="G53" s="21"/>
      <c r="H53" s="21"/>
      <c r="I53" s="21" t="s">
        <v>1180</v>
      </c>
      <c r="J53" s="21" t="s">
        <v>2429</v>
      </c>
      <c r="K53" s="21"/>
      <c r="L53" s="21" t="s">
        <v>1180</v>
      </c>
      <c r="M53" s="21" t="s">
        <v>2429</v>
      </c>
      <c r="N53" s="54" t="s">
        <v>2016</v>
      </c>
      <c r="O53" s="37"/>
      <c r="P53" s="37"/>
      <c r="Q53" s="37"/>
    </row>
    <row r="54" spans="1:17" s="31" customFormat="1" ht="13.5">
      <c r="A54" s="19" t="s">
        <v>1493</v>
      </c>
      <c r="B54" s="19" t="s">
        <v>165</v>
      </c>
      <c r="C54" s="20" t="s">
        <v>166</v>
      </c>
      <c r="D54" s="20" t="s">
        <v>167</v>
      </c>
      <c r="E54" s="20"/>
      <c r="F54" s="21"/>
      <c r="G54" s="21"/>
      <c r="H54" s="21" t="s">
        <v>1180</v>
      </c>
      <c r="I54" s="21" t="s">
        <v>1180</v>
      </c>
      <c r="J54" s="21"/>
      <c r="K54" s="21"/>
      <c r="L54" s="54"/>
      <c r="M54" s="21"/>
      <c r="N54" s="54"/>
      <c r="O54" s="37"/>
      <c r="P54" s="37"/>
      <c r="Q54" s="37"/>
    </row>
    <row r="55" spans="1:17" s="31" customFormat="1" ht="13.5">
      <c r="A55" s="19" t="s">
        <v>1493</v>
      </c>
      <c r="B55" s="19" t="s">
        <v>1508</v>
      </c>
      <c r="C55" s="20" t="s">
        <v>1509</v>
      </c>
      <c r="D55" s="20" t="s">
        <v>1510</v>
      </c>
      <c r="E55" s="20"/>
      <c r="F55" s="21" t="s">
        <v>1180</v>
      </c>
      <c r="G55" s="21"/>
      <c r="H55" s="21"/>
      <c r="I55" s="21"/>
      <c r="J55" s="21"/>
      <c r="K55" s="21"/>
      <c r="L55" s="21"/>
      <c r="M55" s="21"/>
      <c r="N55" s="54"/>
      <c r="O55" s="37"/>
      <c r="P55" s="37"/>
      <c r="Q55" s="37"/>
    </row>
    <row r="56" spans="1:17" s="31" customFormat="1" ht="13.5">
      <c r="A56" s="19" t="s">
        <v>1493</v>
      </c>
      <c r="B56" s="19" t="s">
        <v>1512</v>
      </c>
      <c r="C56" s="20" t="s">
        <v>1513</v>
      </c>
      <c r="D56" s="20" t="s">
        <v>1514</v>
      </c>
      <c r="E56" s="20"/>
      <c r="F56" s="21" t="s">
        <v>1180</v>
      </c>
      <c r="G56" s="21"/>
      <c r="H56" s="21" t="s">
        <v>1180</v>
      </c>
      <c r="I56" s="21" t="s">
        <v>1180</v>
      </c>
      <c r="J56" s="21" t="s">
        <v>1180</v>
      </c>
      <c r="K56" s="21"/>
      <c r="L56" s="21" t="s">
        <v>1817</v>
      </c>
      <c r="M56" s="21"/>
      <c r="N56" s="54"/>
      <c r="O56" s="37"/>
      <c r="P56" s="37"/>
      <c r="Q56" s="37"/>
    </row>
    <row r="57" spans="1:17" s="31" customFormat="1" ht="13.5">
      <c r="A57" s="19" t="s">
        <v>1493</v>
      </c>
      <c r="B57" s="19" t="s">
        <v>1512</v>
      </c>
      <c r="C57" s="20" t="s">
        <v>1516</v>
      </c>
      <c r="D57" s="20" t="s">
        <v>1517</v>
      </c>
      <c r="E57" s="20"/>
      <c r="F57" s="21" t="s">
        <v>1180</v>
      </c>
      <c r="G57" s="21"/>
      <c r="H57" s="21" t="s">
        <v>1180</v>
      </c>
      <c r="I57" s="21" t="s">
        <v>1180</v>
      </c>
      <c r="J57" s="21" t="s">
        <v>1180</v>
      </c>
      <c r="K57" s="21"/>
      <c r="L57" s="21" t="s">
        <v>1180</v>
      </c>
      <c r="M57" s="21"/>
      <c r="N57" s="54"/>
      <c r="O57" s="37"/>
      <c r="P57" s="37"/>
      <c r="Q57" s="37"/>
    </row>
    <row r="58" spans="1:17" s="31" customFormat="1" ht="13.5">
      <c r="A58" s="19" t="s">
        <v>1493</v>
      </c>
      <c r="B58" s="19" t="s">
        <v>1519</v>
      </c>
      <c r="C58" s="20" t="s">
        <v>1520</v>
      </c>
      <c r="D58" s="20" t="s">
        <v>1521</v>
      </c>
      <c r="E58" s="20"/>
      <c r="F58" s="21" t="s">
        <v>1180</v>
      </c>
      <c r="G58" s="21"/>
      <c r="H58" s="21" t="s">
        <v>1180</v>
      </c>
      <c r="I58" s="21" t="s">
        <v>1180</v>
      </c>
      <c r="J58" s="21" t="s">
        <v>2016</v>
      </c>
      <c r="K58" s="21"/>
      <c r="L58" s="21" t="s">
        <v>1817</v>
      </c>
      <c r="M58" s="21"/>
      <c r="N58" s="54"/>
      <c r="O58" s="37"/>
      <c r="P58" s="37"/>
      <c r="Q58" s="37"/>
    </row>
    <row r="59" spans="1:17" s="31" customFormat="1" ht="13.5">
      <c r="A59" s="19" t="s">
        <v>1493</v>
      </c>
      <c r="B59" s="19" t="s">
        <v>1523</v>
      </c>
      <c r="C59" s="20" t="s">
        <v>1524</v>
      </c>
      <c r="D59" s="20" t="s">
        <v>1525</v>
      </c>
      <c r="E59" s="20"/>
      <c r="F59" s="21" t="s">
        <v>1180</v>
      </c>
      <c r="G59" s="21"/>
      <c r="H59" s="21" t="s">
        <v>1180</v>
      </c>
      <c r="I59" s="21" t="s">
        <v>1180</v>
      </c>
      <c r="J59" s="21"/>
      <c r="K59" s="21"/>
      <c r="L59" s="21" t="s">
        <v>1180</v>
      </c>
      <c r="M59" s="21" t="s">
        <v>1180</v>
      </c>
      <c r="N59" s="54"/>
      <c r="O59" s="37"/>
      <c r="P59" s="37"/>
      <c r="Q59" s="37"/>
    </row>
    <row r="60" spans="1:17" s="31" customFormat="1" ht="13.5">
      <c r="A60" s="19" t="s">
        <v>1493</v>
      </c>
      <c r="B60" s="19" t="s">
        <v>1523</v>
      </c>
      <c r="C60" s="20" t="s">
        <v>1498</v>
      </c>
      <c r="D60" s="20" t="s">
        <v>1527</v>
      </c>
      <c r="E60" s="20"/>
      <c r="F60" s="21" t="s">
        <v>1180</v>
      </c>
      <c r="G60" s="21"/>
      <c r="H60" s="21" t="s">
        <v>1180</v>
      </c>
      <c r="I60" s="21" t="s">
        <v>1180</v>
      </c>
      <c r="J60" s="21"/>
      <c r="K60" s="21"/>
      <c r="L60" s="21" t="s">
        <v>1180</v>
      </c>
      <c r="M60" s="21" t="s">
        <v>1180</v>
      </c>
      <c r="N60" s="54"/>
      <c r="O60" s="37"/>
      <c r="P60" s="37"/>
      <c r="Q60" s="37"/>
    </row>
    <row r="61" spans="1:17" s="31" customFormat="1" ht="13.5">
      <c r="A61" s="19" t="s">
        <v>1493</v>
      </c>
      <c r="B61" s="19" t="s">
        <v>1523</v>
      </c>
      <c r="C61" s="20" t="s">
        <v>1529</v>
      </c>
      <c r="D61" s="20" t="s">
        <v>1530</v>
      </c>
      <c r="E61" s="20"/>
      <c r="F61" s="21" t="s">
        <v>1180</v>
      </c>
      <c r="G61" s="21"/>
      <c r="H61" s="21" t="s">
        <v>1180</v>
      </c>
      <c r="I61" s="21" t="s">
        <v>1180</v>
      </c>
      <c r="J61" s="21"/>
      <c r="K61" s="21"/>
      <c r="L61" s="21" t="s">
        <v>1180</v>
      </c>
      <c r="M61" s="21" t="s">
        <v>1180</v>
      </c>
      <c r="N61" s="299"/>
      <c r="O61" s="37"/>
      <c r="P61" s="37"/>
      <c r="Q61" s="37"/>
    </row>
    <row r="62" spans="1:17" s="31" customFormat="1" ht="13.5">
      <c r="A62" s="19" t="s">
        <v>1701</v>
      </c>
      <c r="B62" s="19" t="s">
        <v>1702</v>
      </c>
      <c r="C62" s="20" t="s">
        <v>1703</v>
      </c>
      <c r="D62" s="20" t="s">
        <v>1704</v>
      </c>
      <c r="E62" s="20" t="s">
        <v>223</v>
      </c>
      <c r="F62" s="21"/>
      <c r="G62" s="21"/>
      <c r="H62" s="21"/>
      <c r="I62" s="21" t="s">
        <v>1180</v>
      </c>
      <c r="J62" s="21"/>
      <c r="K62" s="21"/>
      <c r="L62" s="54"/>
      <c r="M62" s="299"/>
      <c r="N62" s="299"/>
      <c r="O62" s="37"/>
      <c r="P62" s="37"/>
      <c r="Q62" s="37"/>
    </row>
    <row r="63" spans="1:17" s="31" customFormat="1" ht="13.5">
      <c r="A63" s="19" t="s">
        <v>1532</v>
      </c>
      <c r="B63" s="19" t="s">
        <v>1702</v>
      </c>
      <c r="C63" s="20" t="s">
        <v>1255</v>
      </c>
      <c r="D63" s="20" t="s">
        <v>1705</v>
      </c>
      <c r="E63" s="20" t="s">
        <v>223</v>
      </c>
      <c r="F63" s="21"/>
      <c r="G63" s="21"/>
      <c r="H63" s="21"/>
      <c r="I63" s="21" t="s">
        <v>1180</v>
      </c>
      <c r="J63" s="21"/>
      <c r="K63" s="21"/>
      <c r="L63" s="54"/>
      <c r="M63" s="299"/>
      <c r="N63" s="299"/>
      <c r="O63" s="37"/>
      <c r="P63" s="37"/>
      <c r="Q63" s="37"/>
    </row>
    <row r="64" spans="1:17" s="31" customFormat="1" ht="13.5">
      <c r="A64" s="19" t="s">
        <v>1532</v>
      </c>
      <c r="B64" s="19" t="s">
        <v>1903</v>
      </c>
      <c r="C64" s="20" t="s">
        <v>1533</v>
      </c>
      <c r="D64" s="20" t="s">
        <v>1534</v>
      </c>
      <c r="E64" s="29" t="s">
        <v>1904</v>
      </c>
      <c r="F64" s="21" t="s">
        <v>1180</v>
      </c>
      <c r="G64" s="21" t="s">
        <v>1180</v>
      </c>
      <c r="H64" s="21" t="s">
        <v>1180</v>
      </c>
      <c r="I64" s="21" t="s">
        <v>1180</v>
      </c>
      <c r="J64" s="21"/>
      <c r="K64" s="21"/>
      <c r="L64" s="21" t="s">
        <v>1180</v>
      </c>
      <c r="M64" s="21" t="s">
        <v>1180</v>
      </c>
      <c r="N64" s="54"/>
      <c r="O64" s="299" t="s">
        <v>2429</v>
      </c>
      <c r="P64" s="299" t="s">
        <v>2429</v>
      </c>
      <c r="Q64" s="299"/>
    </row>
    <row r="65" spans="1:17" s="31" customFormat="1" ht="13.5">
      <c r="A65" s="19" t="s">
        <v>1532</v>
      </c>
      <c r="B65" s="19" t="s">
        <v>1903</v>
      </c>
      <c r="C65" s="20" t="s">
        <v>1536</v>
      </c>
      <c r="D65" s="19" t="s">
        <v>1537</v>
      </c>
      <c r="E65" s="30" t="s">
        <v>1905</v>
      </c>
      <c r="F65" s="21" t="s">
        <v>1180</v>
      </c>
      <c r="G65" s="21" t="s">
        <v>1180</v>
      </c>
      <c r="H65" s="21" t="s">
        <v>1180</v>
      </c>
      <c r="I65" s="21" t="s">
        <v>1180</v>
      </c>
      <c r="J65" s="21"/>
      <c r="K65" s="21"/>
      <c r="L65" s="21" t="s">
        <v>1180</v>
      </c>
      <c r="M65" s="21" t="s">
        <v>1180</v>
      </c>
      <c r="N65" s="54"/>
      <c r="O65" s="37"/>
      <c r="P65" s="299" t="s">
        <v>2429</v>
      </c>
      <c r="Q65" s="299"/>
    </row>
    <row r="66" spans="1:17" s="31" customFormat="1" ht="13.5">
      <c r="A66" s="19" t="s">
        <v>1532</v>
      </c>
      <c r="B66" s="19" t="s">
        <v>1903</v>
      </c>
      <c r="C66" s="20" t="s">
        <v>306</v>
      </c>
      <c r="D66" s="19" t="s">
        <v>1537</v>
      </c>
      <c r="E66" s="30" t="s">
        <v>1905</v>
      </c>
      <c r="F66" s="21" t="s">
        <v>1180</v>
      </c>
      <c r="G66" s="21" t="s">
        <v>1180</v>
      </c>
      <c r="H66" s="21" t="s">
        <v>1180</v>
      </c>
      <c r="I66" s="21" t="s">
        <v>1180</v>
      </c>
      <c r="J66" s="21"/>
      <c r="K66" s="21"/>
      <c r="L66" s="21" t="s">
        <v>1180</v>
      </c>
      <c r="M66" s="21" t="s">
        <v>1180</v>
      </c>
      <c r="N66" s="54"/>
      <c r="O66" s="37"/>
      <c r="P66" s="299" t="s">
        <v>2429</v>
      </c>
      <c r="Q66" s="299"/>
    </row>
    <row r="67" spans="1:17" s="31" customFormat="1" ht="13.5">
      <c r="A67" s="19" t="s">
        <v>1532</v>
      </c>
      <c r="B67" s="19" t="s">
        <v>1903</v>
      </c>
      <c r="C67" s="20" t="s">
        <v>307</v>
      </c>
      <c r="D67" s="19" t="s">
        <v>1537</v>
      </c>
      <c r="E67" s="30" t="s">
        <v>216</v>
      </c>
      <c r="F67" s="21" t="s">
        <v>1180</v>
      </c>
      <c r="G67" s="21"/>
      <c r="H67" s="21"/>
      <c r="I67" s="21" t="s">
        <v>1180</v>
      </c>
      <c r="J67" s="21"/>
      <c r="K67" s="21"/>
      <c r="L67" s="21" t="s">
        <v>1180</v>
      </c>
      <c r="M67" s="21" t="s">
        <v>1180</v>
      </c>
      <c r="N67" s="54"/>
      <c r="O67" s="37"/>
      <c r="P67" s="37" t="s">
        <v>2429</v>
      </c>
      <c r="Q67" s="299" t="s">
        <v>443</v>
      </c>
    </row>
    <row r="68" spans="1:17" s="31" customFormat="1" ht="13.5">
      <c r="A68" s="19" t="s">
        <v>1802</v>
      </c>
      <c r="B68" s="19" t="s">
        <v>1903</v>
      </c>
      <c r="C68" s="20" t="s">
        <v>275</v>
      </c>
      <c r="D68" s="19" t="s">
        <v>308</v>
      </c>
      <c r="E68" s="30" t="s">
        <v>1803</v>
      </c>
      <c r="F68" s="328" t="s">
        <v>1832</v>
      </c>
      <c r="G68" s="21"/>
      <c r="H68" s="21"/>
      <c r="I68" s="21" t="s">
        <v>1180</v>
      </c>
      <c r="J68" s="21"/>
      <c r="K68" s="21"/>
      <c r="L68" s="21"/>
      <c r="M68" s="21"/>
      <c r="N68" s="54"/>
      <c r="O68" s="37"/>
      <c r="P68" s="37"/>
      <c r="Q68" s="329"/>
    </row>
    <row r="69" spans="1:17" s="31" customFormat="1" ht="13.5">
      <c r="A69" s="19" t="s">
        <v>1802</v>
      </c>
      <c r="B69" s="19" t="s">
        <v>1903</v>
      </c>
      <c r="C69" s="20" t="s">
        <v>2136</v>
      </c>
      <c r="D69" s="19" t="s">
        <v>2137</v>
      </c>
      <c r="E69" s="30" t="s">
        <v>2138</v>
      </c>
      <c r="F69" s="21" t="s">
        <v>1831</v>
      </c>
      <c r="G69" s="21"/>
      <c r="H69" s="21"/>
      <c r="I69" s="328" t="s">
        <v>1831</v>
      </c>
      <c r="J69" s="21"/>
      <c r="K69" s="21"/>
      <c r="L69" s="21" t="s">
        <v>627</v>
      </c>
      <c r="M69" s="328" t="s">
        <v>1831</v>
      </c>
      <c r="N69" s="54"/>
      <c r="O69" s="37"/>
      <c r="P69" s="37"/>
      <c r="Q69" s="329" t="s">
        <v>25</v>
      </c>
    </row>
    <row r="70" spans="1:17" s="31" customFormat="1" ht="13.5">
      <c r="A70" s="19" t="s">
        <v>1540</v>
      </c>
      <c r="B70" s="19" t="s">
        <v>1541</v>
      </c>
      <c r="C70" s="20" t="s">
        <v>1560</v>
      </c>
      <c r="D70" s="20" t="s">
        <v>1205</v>
      </c>
      <c r="E70" s="20" t="s">
        <v>1706</v>
      </c>
      <c r="F70" s="21"/>
      <c r="G70" s="21"/>
      <c r="H70" s="21"/>
      <c r="I70" s="21" t="s">
        <v>1180</v>
      </c>
      <c r="J70" s="21"/>
      <c r="K70" s="21"/>
      <c r="L70" s="21"/>
      <c r="M70" s="21"/>
      <c r="N70" s="54"/>
      <c r="O70" s="37"/>
      <c r="P70" s="54"/>
      <c r="Q70" s="54"/>
    </row>
    <row r="71" spans="1:17" s="31" customFormat="1" ht="13.5">
      <c r="A71" s="19" t="s">
        <v>1540</v>
      </c>
      <c r="B71" s="19" t="s">
        <v>1541</v>
      </c>
      <c r="C71" s="20" t="s">
        <v>1542</v>
      </c>
      <c r="D71" s="20" t="s">
        <v>1543</v>
      </c>
      <c r="E71" s="20" t="s">
        <v>1707</v>
      </c>
      <c r="F71" s="21" t="s">
        <v>1180</v>
      </c>
      <c r="G71" s="21"/>
      <c r="H71" s="21"/>
      <c r="I71" s="21" t="s">
        <v>1180</v>
      </c>
      <c r="J71" s="21"/>
      <c r="K71" s="21"/>
      <c r="L71" s="21"/>
      <c r="M71" s="21"/>
      <c r="N71" s="54"/>
      <c r="O71" s="37"/>
      <c r="P71" s="54"/>
      <c r="Q71" s="54"/>
    </row>
    <row r="72" spans="1:17" s="31" customFormat="1" ht="13.5">
      <c r="A72" s="19" t="s">
        <v>1540</v>
      </c>
      <c r="B72" s="19" t="s">
        <v>1541</v>
      </c>
      <c r="C72" s="20" t="s">
        <v>1477</v>
      </c>
      <c r="D72" s="20" t="s">
        <v>1545</v>
      </c>
      <c r="E72" s="20" t="s">
        <v>1706</v>
      </c>
      <c r="F72" s="21" t="s">
        <v>1180</v>
      </c>
      <c r="G72" s="21"/>
      <c r="H72" s="21"/>
      <c r="I72" s="21" t="s">
        <v>1180</v>
      </c>
      <c r="J72" s="21"/>
      <c r="K72" s="21"/>
      <c r="L72" s="21"/>
      <c r="M72" s="21"/>
      <c r="N72" s="54"/>
      <c r="O72" s="37"/>
      <c r="P72" s="54"/>
      <c r="Q72" s="54"/>
    </row>
    <row r="73" spans="1:17" s="31" customFormat="1" ht="13.5">
      <c r="A73" s="19" t="s">
        <v>1540</v>
      </c>
      <c r="B73" s="19" t="s">
        <v>1541</v>
      </c>
      <c r="C73" s="20" t="s">
        <v>1547</v>
      </c>
      <c r="D73" s="20" t="s">
        <v>1548</v>
      </c>
      <c r="E73" s="20" t="s">
        <v>1906</v>
      </c>
      <c r="F73" s="21" t="s">
        <v>2062</v>
      </c>
      <c r="G73" s="21" t="s">
        <v>1180</v>
      </c>
      <c r="H73" s="21" t="s">
        <v>1180</v>
      </c>
      <c r="I73" s="21" t="s">
        <v>1180</v>
      </c>
      <c r="J73" s="21"/>
      <c r="K73" s="21"/>
      <c r="L73" s="21" t="s">
        <v>1180</v>
      </c>
      <c r="M73" s="21"/>
      <c r="N73" s="54"/>
      <c r="O73" s="37"/>
      <c r="P73" s="54"/>
      <c r="Q73" s="54"/>
    </row>
    <row r="74" spans="1:17" s="31" customFormat="1" ht="13.5">
      <c r="A74" s="19" t="s">
        <v>1540</v>
      </c>
      <c r="B74" s="19" t="s">
        <v>1549</v>
      </c>
      <c r="C74" s="20" t="s">
        <v>1449</v>
      </c>
      <c r="D74" s="20" t="s">
        <v>1550</v>
      </c>
      <c r="E74" s="20"/>
      <c r="F74" s="21" t="s">
        <v>1180</v>
      </c>
      <c r="G74" s="21" t="s">
        <v>1180</v>
      </c>
      <c r="H74" s="21" t="s">
        <v>1180</v>
      </c>
      <c r="I74" s="21"/>
      <c r="J74" s="21"/>
      <c r="K74" s="21"/>
      <c r="L74" s="21"/>
      <c r="M74" s="21"/>
      <c r="N74" s="54"/>
      <c r="O74" s="37"/>
      <c r="P74" s="54"/>
      <c r="Q74" s="54"/>
    </row>
    <row r="75" spans="1:17" s="31" customFormat="1" ht="13.5">
      <c r="A75" s="19" t="s">
        <v>1540</v>
      </c>
      <c r="B75" s="19" t="s">
        <v>176</v>
      </c>
      <c r="C75" s="20" t="s">
        <v>1502</v>
      </c>
      <c r="D75" s="20" t="s">
        <v>1552</v>
      </c>
      <c r="E75" s="20"/>
      <c r="F75" s="21" t="s">
        <v>1180</v>
      </c>
      <c r="G75" s="21"/>
      <c r="H75" s="21" t="s">
        <v>1180</v>
      </c>
      <c r="I75" s="21" t="s">
        <v>1180</v>
      </c>
      <c r="J75" s="21"/>
      <c r="K75" s="21"/>
      <c r="L75" s="21" t="s">
        <v>1180</v>
      </c>
      <c r="M75" s="21"/>
      <c r="N75" s="54"/>
      <c r="O75" s="299"/>
      <c r="P75" s="54"/>
      <c r="Q75" s="54"/>
    </row>
    <row r="76" spans="1:17" s="31" customFormat="1" ht="13.5">
      <c r="A76" s="19" t="s">
        <v>1540</v>
      </c>
      <c r="B76" s="19" t="s">
        <v>176</v>
      </c>
      <c r="C76" s="20" t="s">
        <v>1547</v>
      </c>
      <c r="D76" s="20" t="s">
        <v>1554</v>
      </c>
      <c r="E76" s="20"/>
      <c r="F76" s="21" t="s">
        <v>1180</v>
      </c>
      <c r="G76" s="21"/>
      <c r="H76" s="21"/>
      <c r="I76" s="21" t="s">
        <v>1180</v>
      </c>
      <c r="J76" s="21"/>
      <c r="K76" s="21"/>
      <c r="L76" s="21" t="s">
        <v>1180</v>
      </c>
      <c r="M76" s="21"/>
      <c r="N76" s="54"/>
      <c r="O76" s="21"/>
      <c r="P76" s="54"/>
      <c r="Q76" s="54"/>
    </row>
    <row r="77" spans="1:17" s="31" customFormat="1" ht="13.5">
      <c r="A77" s="19" t="s">
        <v>1540</v>
      </c>
      <c r="B77" s="19" t="s">
        <v>217</v>
      </c>
      <c r="C77" s="20" t="s">
        <v>218</v>
      </c>
      <c r="D77" s="20" t="s">
        <v>219</v>
      </c>
      <c r="E77" s="20" t="s">
        <v>1804</v>
      </c>
      <c r="F77" s="21" t="s">
        <v>1180</v>
      </c>
      <c r="G77" s="21"/>
      <c r="H77" s="21"/>
      <c r="I77" s="21" t="s">
        <v>1180</v>
      </c>
      <c r="J77" s="21"/>
      <c r="K77" s="21"/>
      <c r="L77" s="21" t="s">
        <v>1180</v>
      </c>
      <c r="M77" s="21"/>
      <c r="N77" s="54"/>
      <c r="O77" s="21"/>
      <c r="P77" s="54"/>
      <c r="Q77" s="54"/>
    </row>
    <row r="78" spans="1:17" s="31" customFormat="1" ht="13.5">
      <c r="A78" s="19" t="s">
        <v>1540</v>
      </c>
      <c r="B78" s="19" t="s">
        <v>217</v>
      </c>
      <c r="C78" s="20" t="s">
        <v>218</v>
      </c>
      <c r="D78" s="20" t="s">
        <v>219</v>
      </c>
      <c r="E78" s="20" t="s">
        <v>1805</v>
      </c>
      <c r="F78" s="21" t="s">
        <v>1180</v>
      </c>
      <c r="G78" s="21"/>
      <c r="H78" s="21"/>
      <c r="I78" s="21" t="s">
        <v>1180</v>
      </c>
      <c r="J78" s="21"/>
      <c r="K78" s="21"/>
      <c r="L78" s="21" t="s">
        <v>1180</v>
      </c>
      <c r="M78" s="21"/>
      <c r="N78" s="54"/>
      <c r="O78" s="21"/>
      <c r="P78" s="54"/>
      <c r="Q78" s="54"/>
    </row>
    <row r="79" spans="1:17" s="31" customFormat="1" ht="13.5">
      <c r="A79" s="19" t="s">
        <v>1540</v>
      </c>
      <c r="B79" s="19" t="s">
        <v>217</v>
      </c>
      <c r="C79" s="29" t="s">
        <v>1556</v>
      </c>
      <c r="D79" s="29" t="s">
        <v>1557</v>
      </c>
      <c r="E79" s="20"/>
      <c r="F79" s="21" t="s">
        <v>1180</v>
      </c>
      <c r="G79" s="21"/>
      <c r="H79" s="21"/>
      <c r="I79" s="21" t="s">
        <v>1180</v>
      </c>
      <c r="J79" s="21"/>
      <c r="K79" s="21"/>
      <c r="L79" s="21" t="s">
        <v>1180</v>
      </c>
      <c r="M79" s="21"/>
      <c r="N79" s="54"/>
      <c r="O79" s="21"/>
      <c r="P79" s="54"/>
      <c r="Q79" s="54"/>
    </row>
    <row r="80" spans="1:17" s="31" customFormat="1" ht="13.5">
      <c r="A80" s="19" t="s">
        <v>1540</v>
      </c>
      <c r="B80" s="19" t="s">
        <v>1559</v>
      </c>
      <c r="C80" s="20" t="s">
        <v>1560</v>
      </c>
      <c r="D80" s="20" t="s">
        <v>1561</v>
      </c>
      <c r="E80" s="20"/>
      <c r="F80" s="21"/>
      <c r="G80" s="21"/>
      <c r="H80" s="21" t="s">
        <v>2429</v>
      </c>
      <c r="I80" s="21" t="s">
        <v>2429</v>
      </c>
      <c r="J80" s="21"/>
      <c r="K80" s="21"/>
      <c r="L80" s="21" t="s">
        <v>1817</v>
      </c>
      <c r="M80" s="21"/>
      <c r="N80" s="54"/>
      <c r="O80" s="21"/>
      <c r="P80" s="54"/>
      <c r="Q80" s="54"/>
    </row>
    <row r="81" spans="1:17" s="31" customFormat="1" ht="13.5">
      <c r="A81" s="19" t="s">
        <v>1540</v>
      </c>
      <c r="B81" s="19" t="s">
        <v>1562</v>
      </c>
      <c r="C81" s="20" t="s">
        <v>1563</v>
      </c>
      <c r="D81" s="20" t="s">
        <v>1564</v>
      </c>
      <c r="E81" s="20" t="s">
        <v>1708</v>
      </c>
      <c r="F81" s="21" t="s">
        <v>1180</v>
      </c>
      <c r="G81" s="21"/>
      <c r="H81" s="21"/>
      <c r="I81" s="21"/>
      <c r="J81" s="21"/>
      <c r="K81" s="21"/>
      <c r="L81" s="21" t="s">
        <v>1180</v>
      </c>
      <c r="M81" s="21"/>
      <c r="N81" s="54"/>
      <c r="O81" s="21"/>
      <c r="P81" s="54"/>
      <c r="Q81" s="54"/>
    </row>
    <row r="82" spans="1:17" s="31" customFormat="1" ht="13.5">
      <c r="A82" s="19" t="s">
        <v>1540</v>
      </c>
      <c r="B82" s="19" t="s">
        <v>1562</v>
      </c>
      <c r="C82" s="20" t="s">
        <v>1563</v>
      </c>
      <c r="D82" s="20" t="s">
        <v>1564</v>
      </c>
      <c r="E82" s="20" t="s">
        <v>223</v>
      </c>
      <c r="F82" s="21" t="s">
        <v>1180</v>
      </c>
      <c r="G82" s="21"/>
      <c r="H82" s="21" t="s">
        <v>1180</v>
      </c>
      <c r="I82" s="21" t="s">
        <v>1180</v>
      </c>
      <c r="J82" s="21" t="s">
        <v>2016</v>
      </c>
      <c r="K82" s="21"/>
      <c r="L82" s="21" t="s">
        <v>1180</v>
      </c>
      <c r="M82" s="21" t="s">
        <v>2429</v>
      </c>
      <c r="N82" s="54"/>
      <c r="O82" s="21"/>
      <c r="P82" s="54"/>
      <c r="Q82" s="54"/>
    </row>
    <row r="83" spans="1:17" s="31" customFormat="1" ht="13.5">
      <c r="A83" s="19" t="s">
        <v>1540</v>
      </c>
      <c r="B83" s="19" t="s">
        <v>1567</v>
      </c>
      <c r="C83" s="20" t="s">
        <v>1908</v>
      </c>
      <c r="D83" s="20" t="s">
        <v>1568</v>
      </c>
      <c r="E83" s="20"/>
      <c r="F83" s="21" t="s">
        <v>1180</v>
      </c>
      <c r="G83" s="21" t="s">
        <v>1180</v>
      </c>
      <c r="H83" s="21"/>
      <c r="I83" s="54"/>
      <c r="J83" s="54"/>
      <c r="K83" s="21"/>
      <c r="L83" s="21"/>
      <c r="M83" s="21"/>
      <c r="N83" s="54"/>
      <c r="O83" s="21"/>
      <c r="P83" s="54"/>
      <c r="Q83" s="54"/>
    </row>
    <row r="84" spans="1:17" s="31" customFormat="1" ht="13.5">
      <c r="A84" s="19" t="s">
        <v>1540</v>
      </c>
      <c r="B84" s="19" t="s">
        <v>1567</v>
      </c>
      <c r="C84" s="20" t="s">
        <v>1909</v>
      </c>
      <c r="D84" s="20" t="s">
        <v>1910</v>
      </c>
      <c r="E84" s="20"/>
      <c r="F84" s="21" t="s">
        <v>1180</v>
      </c>
      <c r="G84" s="21"/>
      <c r="H84" s="21" t="s">
        <v>1180</v>
      </c>
      <c r="I84" s="54"/>
      <c r="J84" s="54"/>
      <c r="K84" s="21"/>
      <c r="L84" s="21"/>
      <c r="M84" s="21"/>
      <c r="N84" s="54"/>
      <c r="O84" s="21"/>
      <c r="P84" s="54"/>
      <c r="Q84" s="54"/>
    </row>
    <row r="85" spans="1:20" s="301" customFormat="1" ht="13.5">
      <c r="A85" s="104"/>
      <c r="B85" s="104"/>
      <c r="C85" s="105"/>
      <c r="D85" s="105"/>
      <c r="E85" s="105"/>
      <c r="F85" s="106"/>
      <c r="G85" s="106"/>
      <c r="H85" s="106"/>
      <c r="I85" s="296"/>
      <c r="J85" s="296"/>
      <c r="K85" s="106"/>
      <c r="L85" s="106"/>
      <c r="M85" s="106"/>
      <c r="N85" s="296"/>
      <c r="O85" s="106"/>
      <c r="P85" s="296"/>
      <c r="Q85" s="296"/>
      <c r="R85" s="296"/>
      <c r="S85" s="31"/>
      <c r="T85" s="31"/>
    </row>
    <row r="86" spans="1:20" s="301" customFormat="1" ht="13.5">
      <c r="A86" s="35"/>
      <c r="B86" s="35"/>
      <c r="C86" s="300"/>
      <c r="D86" s="35"/>
      <c r="E86" s="35"/>
      <c r="F86" s="296" t="s">
        <v>2028</v>
      </c>
      <c r="G86" s="296" t="s">
        <v>2028</v>
      </c>
      <c r="H86" s="296" t="s">
        <v>2028</v>
      </c>
      <c r="I86" s="296" t="s">
        <v>2028</v>
      </c>
      <c r="J86" s="296" t="s">
        <v>2028</v>
      </c>
      <c r="K86" s="296" t="s">
        <v>2028</v>
      </c>
      <c r="L86" s="296" t="s">
        <v>2028</v>
      </c>
      <c r="M86" s="296" t="s">
        <v>2028</v>
      </c>
      <c r="N86" s="296" t="s">
        <v>2028</v>
      </c>
      <c r="O86" s="296" t="s">
        <v>2028</v>
      </c>
      <c r="P86" s="296" t="s">
        <v>2028</v>
      </c>
      <c r="Q86" s="296" t="s">
        <v>2028</v>
      </c>
      <c r="R86" s="296"/>
      <c r="S86" s="31"/>
      <c r="T86" s="31"/>
    </row>
    <row r="87" spans="1:20" s="301" customFormat="1" ht="13.5">
      <c r="A87" s="35" t="s">
        <v>1570</v>
      </c>
      <c r="B87" s="35"/>
      <c r="C87" s="300"/>
      <c r="D87" s="35"/>
      <c r="E87" s="35"/>
      <c r="F87" s="296" t="s">
        <v>2028</v>
      </c>
      <c r="G87" s="296" t="s">
        <v>2028</v>
      </c>
      <c r="H87" s="296" t="s">
        <v>2028</v>
      </c>
      <c r="I87" s="296" t="s">
        <v>2028</v>
      </c>
      <c r="J87" s="296" t="s">
        <v>2028</v>
      </c>
      <c r="K87" s="296" t="s">
        <v>2028</v>
      </c>
      <c r="L87" s="296" t="s">
        <v>2028</v>
      </c>
      <c r="M87" s="296" t="s">
        <v>2028</v>
      </c>
      <c r="N87" s="296" t="s">
        <v>2028</v>
      </c>
      <c r="O87" s="296" t="s">
        <v>2028</v>
      </c>
      <c r="P87" s="296" t="s">
        <v>2028</v>
      </c>
      <c r="Q87" s="296" t="s">
        <v>2028</v>
      </c>
      <c r="R87" s="296"/>
      <c r="S87" s="31"/>
      <c r="T87" s="31"/>
    </row>
    <row r="88" spans="1:20" s="301" customFormat="1" ht="27">
      <c r="A88" s="13" t="s">
        <v>2037</v>
      </c>
      <c r="B88" s="13" t="s">
        <v>2038</v>
      </c>
      <c r="C88" s="14" t="s">
        <v>2039</v>
      </c>
      <c r="D88" s="13" t="s">
        <v>2040</v>
      </c>
      <c r="E88" s="13" t="s">
        <v>2041</v>
      </c>
      <c r="F88" s="297" t="s">
        <v>2045</v>
      </c>
      <c r="G88" s="297" t="s">
        <v>1594</v>
      </c>
      <c r="H88" s="298" t="s">
        <v>2020</v>
      </c>
      <c r="I88" s="297" t="s">
        <v>2021</v>
      </c>
      <c r="J88" s="298" t="s">
        <v>2022</v>
      </c>
      <c r="K88" s="298" t="s">
        <v>2023</v>
      </c>
      <c r="L88" s="298" t="s">
        <v>2024</v>
      </c>
      <c r="M88" s="298" t="s">
        <v>2025</v>
      </c>
      <c r="N88" s="297" t="s">
        <v>1307</v>
      </c>
      <c r="O88" s="297" t="s">
        <v>1317</v>
      </c>
      <c r="P88" s="297" t="s">
        <v>1326</v>
      </c>
      <c r="Q88" s="297" t="s">
        <v>2026</v>
      </c>
      <c r="R88" s="296"/>
      <c r="S88" s="31"/>
      <c r="T88" s="31"/>
    </row>
    <row r="89" spans="1:17" s="31" customFormat="1" ht="14.25" customHeight="1">
      <c r="A89" s="38" t="s">
        <v>1225</v>
      </c>
      <c r="B89" s="38">
        <v>147</v>
      </c>
      <c r="C89" s="47" t="s">
        <v>1226</v>
      </c>
      <c r="D89" s="38">
        <v>937</v>
      </c>
      <c r="E89" s="38" t="s">
        <v>1227</v>
      </c>
      <c r="F89" s="37"/>
      <c r="G89" s="37"/>
      <c r="H89" s="37"/>
      <c r="I89" s="54"/>
      <c r="J89" s="37"/>
      <c r="K89" s="21" t="s">
        <v>1817</v>
      </c>
      <c r="L89" s="54"/>
      <c r="M89" s="54"/>
      <c r="N89" s="54"/>
      <c r="O89" s="54"/>
      <c r="P89" s="54"/>
      <c r="Q89" s="54"/>
    </row>
    <row r="90" spans="1:17" s="31" customFormat="1" ht="13.5">
      <c r="A90" s="38" t="s">
        <v>1225</v>
      </c>
      <c r="B90" s="38">
        <v>156</v>
      </c>
      <c r="C90" s="47" t="s">
        <v>1226</v>
      </c>
      <c r="D90" s="38">
        <v>932</v>
      </c>
      <c r="E90" s="38"/>
      <c r="F90" s="37"/>
      <c r="G90" s="37"/>
      <c r="H90" s="37"/>
      <c r="I90" s="54"/>
      <c r="J90" s="37"/>
      <c r="K90" s="21" t="s">
        <v>1817</v>
      </c>
      <c r="L90" s="54"/>
      <c r="M90" s="54"/>
      <c r="N90" s="54"/>
      <c r="O90" s="54"/>
      <c r="P90" s="54"/>
      <c r="Q90" s="54"/>
    </row>
    <row r="91" spans="1:17" s="31" customFormat="1" ht="13.5">
      <c r="A91" s="18" t="s">
        <v>1573</v>
      </c>
      <c r="B91" s="18" t="s">
        <v>22</v>
      </c>
      <c r="C91" s="36" t="s">
        <v>263</v>
      </c>
      <c r="D91" s="18" t="s">
        <v>23</v>
      </c>
      <c r="E91" s="38"/>
      <c r="F91" s="37"/>
      <c r="G91" s="37"/>
      <c r="H91" s="37"/>
      <c r="I91" s="54"/>
      <c r="J91" s="37"/>
      <c r="K91" s="54" t="s">
        <v>2139</v>
      </c>
      <c r="L91" s="54"/>
      <c r="M91" s="54"/>
      <c r="N91" s="54"/>
      <c r="O91" s="54"/>
      <c r="P91" s="54"/>
      <c r="Q91" s="54"/>
    </row>
    <row r="92" spans="1:17" s="31" customFormat="1" ht="13.5">
      <c r="A92" s="18" t="s">
        <v>1912</v>
      </c>
      <c r="B92" s="18" t="s">
        <v>1913</v>
      </c>
      <c r="C92" s="36" t="s">
        <v>1914</v>
      </c>
      <c r="D92" s="38" t="s">
        <v>1572</v>
      </c>
      <c r="E92" s="18" t="s">
        <v>1571</v>
      </c>
      <c r="F92" s="21" t="s">
        <v>1180</v>
      </c>
      <c r="G92" s="21" t="s">
        <v>1180</v>
      </c>
      <c r="H92" s="21" t="s">
        <v>1180</v>
      </c>
      <c r="I92" s="54"/>
      <c r="J92" s="37"/>
      <c r="K92" s="21" t="s">
        <v>1693</v>
      </c>
      <c r="L92" s="54"/>
      <c r="M92" s="54"/>
      <c r="N92" s="54"/>
      <c r="O92" s="54"/>
      <c r="P92" s="54"/>
      <c r="Q92" s="54"/>
    </row>
    <row r="93" spans="1:17" s="31" customFormat="1" ht="13.5">
      <c r="A93" s="18" t="s">
        <v>1912</v>
      </c>
      <c r="B93" s="18" t="s">
        <v>1916</v>
      </c>
      <c r="C93" s="36" t="s">
        <v>1914</v>
      </c>
      <c r="D93" s="38" t="s">
        <v>1572</v>
      </c>
      <c r="E93" s="18" t="s">
        <v>1571</v>
      </c>
      <c r="F93" s="21" t="s">
        <v>1180</v>
      </c>
      <c r="G93" s="21" t="s">
        <v>1180</v>
      </c>
      <c r="H93" s="21" t="s">
        <v>1180</v>
      </c>
      <c r="I93" s="54"/>
      <c r="J93" s="37"/>
      <c r="K93" s="21" t="s">
        <v>1693</v>
      </c>
      <c r="L93" s="54"/>
      <c r="M93" s="54"/>
      <c r="N93" s="54"/>
      <c r="O93" s="54"/>
      <c r="P93" s="54"/>
      <c r="Q93" s="54"/>
    </row>
    <row r="94" spans="1:17" s="31" customFormat="1" ht="13.5">
      <c r="A94" s="18" t="s">
        <v>1573</v>
      </c>
      <c r="B94" s="18" t="s">
        <v>1709</v>
      </c>
      <c r="C94" s="36" t="s">
        <v>1710</v>
      </c>
      <c r="D94" s="18" t="s">
        <v>1711</v>
      </c>
      <c r="E94" s="38" t="s">
        <v>180</v>
      </c>
      <c r="F94" s="37"/>
      <c r="G94" s="21"/>
      <c r="H94" s="21" t="s">
        <v>2062</v>
      </c>
      <c r="I94" s="54"/>
      <c r="J94" s="37"/>
      <c r="K94" s="54"/>
      <c r="L94" s="54"/>
      <c r="M94" s="54"/>
      <c r="N94" s="54"/>
      <c r="O94" s="54"/>
      <c r="P94" s="54"/>
      <c r="Q94" s="54"/>
    </row>
    <row r="95" spans="1:17" s="31" customFormat="1" ht="13.5">
      <c r="A95" s="18" t="s">
        <v>1573</v>
      </c>
      <c r="B95" s="18" t="s">
        <v>1712</v>
      </c>
      <c r="C95" s="36" t="s">
        <v>1171</v>
      </c>
      <c r="D95" s="38" t="s">
        <v>1574</v>
      </c>
      <c r="E95" s="18"/>
      <c r="F95" s="37" t="s">
        <v>2062</v>
      </c>
      <c r="G95" s="21"/>
      <c r="H95" s="21" t="s">
        <v>2062</v>
      </c>
      <c r="I95" s="54"/>
      <c r="J95" s="37"/>
      <c r="K95" s="21" t="s">
        <v>1180</v>
      </c>
      <c r="L95" s="54"/>
      <c r="M95" s="54"/>
      <c r="N95" s="54"/>
      <c r="O95" s="54"/>
      <c r="P95" s="54"/>
      <c r="Q95" s="54"/>
    </row>
    <row r="96" spans="1:17" s="31" customFormat="1" ht="13.5">
      <c r="A96" s="18" t="s">
        <v>1573</v>
      </c>
      <c r="B96" s="18" t="s">
        <v>255</v>
      </c>
      <c r="C96" s="36" t="s">
        <v>1171</v>
      </c>
      <c r="D96" s="38" t="s">
        <v>1574</v>
      </c>
      <c r="E96" s="18"/>
      <c r="F96" s="37" t="s">
        <v>2062</v>
      </c>
      <c r="G96" s="21"/>
      <c r="H96" s="21" t="s">
        <v>2062</v>
      </c>
      <c r="I96" s="54"/>
      <c r="J96" s="37"/>
      <c r="K96" s="21" t="s">
        <v>1180</v>
      </c>
      <c r="L96" s="54"/>
      <c r="M96" s="54"/>
      <c r="N96" s="54"/>
      <c r="O96" s="54"/>
      <c r="P96" s="54"/>
      <c r="Q96" s="54"/>
    </row>
    <row r="97" spans="1:17" s="31" customFormat="1" ht="13.5">
      <c r="A97" s="18" t="s">
        <v>1573</v>
      </c>
      <c r="B97" s="18" t="s">
        <v>1712</v>
      </c>
      <c r="C97" s="36" t="s">
        <v>256</v>
      </c>
      <c r="D97" s="38"/>
      <c r="E97" s="18"/>
      <c r="F97" s="37"/>
      <c r="G97" s="21"/>
      <c r="H97" s="21"/>
      <c r="I97" s="54"/>
      <c r="J97" s="37"/>
      <c r="K97" s="21" t="s">
        <v>1693</v>
      </c>
      <c r="L97" s="54"/>
      <c r="M97" s="54"/>
      <c r="N97" s="54"/>
      <c r="O97" s="54"/>
      <c r="P97" s="54"/>
      <c r="Q97" s="54"/>
    </row>
    <row r="98" spans="1:17" s="31" customFormat="1" ht="13.5">
      <c r="A98" s="18" t="s">
        <v>1573</v>
      </c>
      <c r="B98" s="18" t="s">
        <v>255</v>
      </c>
      <c r="C98" s="36" t="s">
        <v>256</v>
      </c>
      <c r="D98" s="38"/>
      <c r="E98" s="18"/>
      <c r="F98" s="37"/>
      <c r="G98" s="21"/>
      <c r="H98" s="21"/>
      <c r="I98" s="54"/>
      <c r="J98" s="37"/>
      <c r="K98" s="21" t="s">
        <v>1693</v>
      </c>
      <c r="L98" s="54"/>
      <c r="M98" s="54"/>
      <c r="N98" s="54"/>
      <c r="O98" s="54"/>
      <c r="P98" s="54"/>
      <c r="Q98" s="54"/>
    </row>
    <row r="99" spans="1:17" s="31" customFormat="1" ht="13.5">
      <c r="A99" s="18" t="s">
        <v>1811</v>
      </c>
      <c r="B99" s="38" t="s">
        <v>1812</v>
      </c>
      <c r="C99" s="36" t="s">
        <v>1813</v>
      </c>
      <c r="D99" s="38"/>
      <c r="E99" s="18"/>
      <c r="F99" s="37"/>
      <c r="G99" s="21"/>
      <c r="H99" s="21"/>
      <c r="I99" s="54"/>
      <c r="J99" s="37"/>
      <c r="K99" s="21" t="s">
        <v>1180</v>
      </c>
      <c r="L99" s="54"/>
      <c r="M99" s="54"/>
      <c r="N99" s="54"/>
      <c r="O99" s="54"/>
      <c r="P99" s="54"/>
      <c r="Q99" s="54"/>
    </row>
    <row r="100" spans="1:17" s="31" customFormat="1" ht="13.5">
      <c r="A100" s="18" t="s">
        <v>1923</v>
      </c>
      <c r="B100" s="18" t="s">
        <v>713</v>
      </c>
      <c r="C100" s="36" t="s">
        <v>257</v>
      </c>
      <c r="D100" s="18" t="s">
        <v>258</v>
      </c>
      <c r="E100" s="18"/>
      <c r="F100" s="37" t="s">
        <v>2062</v>
      </c>
      <c r="G100" s="37"/>
      <c r="H100" s="37" t="s">
        <v>2139</v>
      </c>
      <c r="I100" s="54" t="s">
        <v>2062</v>
      </c>
      <c r="J100" s="37"/>
      <c r="K100" s="21" t="s">
        <v>1180</v>
      </c>
      <c r="L100" s="54"/>
      <c r="M100" s="54"/>
      <c r="N100" s="54"/>
      <c r="O100" s="54"/>
      <c r="P100" s="54"/>
      <c r="Q100" s="54"/>
    </row>
    <row r="101" spans="1:17" s="31" customFormat="1" ht="13.5">
      <c r="A101" s="18" t="s">
        <v>1923</v>
      </c>
      <c r="B101" s="18" t="s">
        <v>259</v>
      </c>
      <c r="C101" s="36" t="s">
        <v>1865</v>
      </c>
      <c r="D101" s="18" t="s">
        <v>258</v>
      </c>
      <c r="E101" s="18" t="s">
        <v>1575</v>
      </c>
      <c r="F101" s="21" t="s">
        <v>1180</v>
      </c>
      <c r="G101" s="37"/>
      <c r="H101" s="21" t="s">
        <v>1180</v>
      </c>
      <c r="I101" s="21"/>
      <c r="J101" s="37"/>
      <c r="K101" s="21" t="s">
        <v>1180</v>
      </c>
      <c r="L101" s="54"/>
      <c r="M101" s="54"/>
      <c r="N101" s="54"/>
      <c r="O101" s="54"/>
      <c r="P101" s="54"/>
      <c r="Q101" s="54"/>
    </row>
    <row r="102" spans="1:17" s="31" customFormat="1" ht="13.5">
      <c r="A102" s="18" t="s">
        <v>1923</v>
      </c>
      <c r="B102" s="18" t="s">
        <v>713</v>
      </c>
      <c r="C102" s="36" t="s">
        <v>619</v>
      </c>
      <c r="D102" s="18" t="s">
        <v>714</v>
      </c>
      <c r="E102" s="18" t="s">
        <v>715</v>
      </c>
      <c r="F102" s="37" t="s">
        <v>2062</v>
      </c>
      <c r="G102" s="21" t="s">
        <v>1180</v>
      </c>
      <c r="H102" s="21" t="s">
        <v>1180</v>
      </c>
      <c r="I102" s="37"/>
      <c r="J102" s="37"/>
      <c r="K102" s="21" t="s">
        <v>1180</v>
      </c>
      <c r="L102" s="54"/>
      <c r="M102" s="54"/>
      <c r="N102" s="54"/>
      <c r="O102" s="54"/>
      <c r="P102" s="54"/>
      <c r="Q102" s="54"/>
    </row>
    <row r="103" spans="1:17" s="31" customFormat="1" ht="13.5">
      <c r="A103" s="18" t="s">
        <v>1923</v>
      </c>
      <c r="B103" s="18" t="s">
        <v>259</v>
      </c>
      <c r="C103" s="36" t="s">
        <v>619</v>
      </c>
      <c r="D103" s="18" t="s">
        <v>1576</v>
      </c>
      <c r="E103" s="18" t="s">
        <v>260</v>
      </c>
      <c r="F103" s="21" t="s">
        <v>1180</v>
      </c>
      <c r="G103" s="37"/>
      <c r="H103" s="37"/>
      <c r="I103" s="21" t="s">
        <v>1180</v>
      </c>
      <c r="J103" s="37"/>
      <c r="K103" s="21" t="s">
        <v>1180</v>
      </c>
      <c r="L103" s="54"/>
      <c r="M103" s="54"/>
      <c r="N103" s="54"/>
      <c r="O103" s="54"/>
      <c r="P103" s="54"/>
      <c r="Q103" s="54"/>
    </row>
    <row r="104" spans="1:17" s="31" customFormat="1" ht="13.5">
      <c r="A104" s="18" t="s">
        <v>1577</v>
      </c>
      <c r="B104" s="18" t="s">
        <v>713</v>
      </c>
      <c r="C104" s="36" t="s">
        <v>1909</v>
      </c>
      <c r="D104" s="18" t="s">
        <v>261</v>
      </c>
      <c r="E104" s="18" t="s">
        <v>444</v>
      </c>
      <c r="F104" s="21" t="s">
        <v>2062</v>
      </c>
      <c r="G104" s="37"/>
      <c r="H104" s="37"/>
      <c r="I104" s="21" t="s">
        <v>2062</v>
      </c>
      <c r="J104" s="37"/>
      <c r="K104" s="21" t="s">
        <v>1180</v>
      </c>
      <c r="L104" s="54"/>
      <c r="M104" s="54"/>
      <c r="N104" s="54"/>
      <c r="O104" s="54"/>
      <c r="P104" s="54"/>
      <c r="Q104" s="54"/>
    </row>
    <row r="105" spans="1:17" s="31" customFormat="1" ht="13.5">
      <c r="A105" s="18" t="s">
        <v>1577</v>
      </c>
      <c r="B105" s="18" t="s">
        <v>713</v>
      </c>
      <c r="C105" s="36" t="s">
        <v>1909</v>
      </c>
      <c r="D105" s="18" t="s">
        <v>261</v>
      </c>
      <c r="E105" s="38" t="s">
        <v>445</v>
      </c>
      <c r="F105" s="21"/>
      <c r="G105" s="37"/>
      <c r="H105" s="37"/>
      <c r="I105" s="21"/>
      <c r="J105" s="37"/>
      <c r="K105" s="21" t="s">
        <v>1180</v>
      </c>
      <c r="L105" s="54"/>
      <c r="M105" s="54"/>
      <c r="N105" s="54"/>
      <c r="O105" s="54"/>
      <c r="P105" s="54"/>
      <c r="Q105" s="54"/>
    </row>
    <row r="106" spans="1:17" s="31" customFormat="1" ht="13.5">
      <c r="A106" s="18" t="s">
        <v>1814</v>
      </c>
      <c r="B106" s="38" t="s">
        <v>1815</v>
      </c>
      <c r="C106" s="36" t="s">
        <v>294</v>
      </c>
      <c r="D106" s="18" t="s">
        <v>1816</v>
      </c>
      <c r="E106" s="38"/>
      <c r="F106" s="21"/>
      <c r="G106" s="37"/>
      <c r="H106" s="37"/>
      <c r="I106" s="21"/>
      <c r="J106" s="37"/>
      <c r="K106" s="21" t="s">
        <v>1817</v>
      </c>
      <c r="L106" s="54"/>
      <c r="M106" s="54"/>
      <c r="N106" s="54"/>
      <c r="O106" s="54"/>
      <c r="P106" s="54"/>
      <c r="Q106" s="54"/>
    </row>
    <row r="107" spans="1:17" s="31" customFormat="1" ht="13.5">
      <c r="A107" s="18" t="s">
        <v>1577</v>
      </c>
      <c r="B107" s="18" t="s">
        <v>262</v>
      </c>
      <c r="C107" s="36" t="s">
        <v>263</v>
      </c>
      <c r="D107" s="18" t="s">
        <v>264</v>
      </c>
      <c r="E107" s="18"/>
      <c r="F107" s="21"/>
      <c r="G107" s="37"/>
      <c r="H107" s="37"/>
      <c r="I107" s="21" t="s">
        <v>2062</v>
      </c>
      <c r="J107" s="37"/>
      <c r="K107" s="21" t="s">
        <v>2139</v>
      </c>
      <c r="L107" s="54"/>
      <c r="M107" s="54"/>
      <c r="N107" s="54"/>
      <c r="O107" s="54"/>
      <c r="P107" s="54"/>
      <c r="Q107" s="54"/>
    </row>
    <row r="108" spans="1:17" s="31" customFormat="1" ht="13.5">
      <c r="A108" s="19" t="s">
        <v>1577</v>
      </c>
      <c r="B108" s="19" t="s">
        <v>265</v>
      </c>
      <c r="C108" s="20" t="s">
        <v>1172</v>
      </c>
      <c r="D108" s="20" t="s">
        <v>266</v>
      </c>
      <c r="E108" s="20" t="s">
        <v>267</v>
      </c>
      <c r="F108" s="21" t="s">
        <v>1180</v>
      </c>
      <c r="G108" s="21"/>
      <c r="H108" s="21" t="s">
        <v>1180</v>
      </c>
      <c r="I108" s="21"/>
      <c r="J108" s="21"/>
      <c r="K108" s="21" t="s">
        <v>1180</v>
      </c>
      <c r="L108" s="21"/>
      <c r="M108" s="21"/>
      <c r="N108" s="21"/>
      <c r="O108" s="37"/>
      <c r="P108" s="37"/>
      <c r="Q108" s="37"/>
    </row>
    <row r="109" spans="1:17" s="31" customFormat="1" ht="13.5">
      <c r="A109" s="19" t="s">
        <v>1577</v>
      </c>
      <c r="B109" s="19" t="s">
        <v>265</v>
      </c>
      <c r="C109" s="20" t="s">
        <v>2136</v>
      </c>
      <c r="D109" s="20"/>
      <c r="E109" s="20"/>
      <c r="F109" s="21"/>
      <c r="G109" s="21"/>
      <c r="H109" s="21"/>
      <c r="I109" s="21"/>
      <c r="J109" s="21"/>
      <c r="K109" s="21" t="s">
        <v>2139</v>
      </c>
      <c r="L109" s="21"/>
      <c r="M109" s="21"/>
      <c r="N109" s="21"/>
      <c r="O109" s="37"/>
      <c r="P109" s="37"/>
      <c r="Q109" s="37"/>
    </row>
    <row r="110" spans="1:17" s="31" customFormat="1" ht="13.5">
      <c r="A110" s="19" t="s">
        <v>1579</v>
      </c>
      <c r="B110" s="19" t="s">
        <v>1580</v>
      </c>
      <c r="C110" s="20" t="s">
        <v>268</v>
      </c>
      <c r="D110" s="20" t="s">
        <v>1581</v>
      </c>
      <c r="E110" s="20" t="s">
        <v>269</v>
      </c>
      <c r="F110" s="21" t="s">
        <v>1180</v>
      </c>
      <c r="G110" s="37"/>
      <c r="H110" s="21" t="s">
        <v>1180</v>
      </c>
      <c r="I110" s="37"/>
      <c r="J110" s="37"/>
      <c r="K110" s="54"/>
      <c r="L110" s="54"/>
      <c r="M110" s="54"/>
      <c r="N110" s="54"/>
      <c r="O110" s="54"/>
      <c r="P110" s="54"/>
      <c r="Q110" s="54"/>
    </row>
    <row r="111" spans="1:17" s="31" customFormat="1" ht="13.5">
      <c r="A111" s="19" t="s">
        <v>270</v>
      </c>
      <c r="B111" s="19" t="s">
        <v>271</v>
      </c>
      <c r="C111" s="20" t="s">
        <v>272</v>
      </c>
      <c r="D111" s="20" t="s">
        <v>273</v>
      </c>
      <c r="E111" s="20" t="s">
        <v>274</v>
      </c>
      <c r="F111" s="21" t="s">
        <v>2062</v>
      </c>
      <c r="G111" s="37"/>
      <c r="H111" s="21" t="s">
        <v>1180</v>
      </c>
      <c r="I111" s="37"/>
      <c r="J111" s="37"/>
      <c r="K111" s="54" t="s">
        <v>2062</v>
      </c>
      <c r="L111" s="54"/>
      <c r="M111" s="54"/>
      <c r="N111" s="54"/>
      <c r="O111" s="54"/>
      <c r="P111" s="54"/>
      <c r="Q111" s="54"/>
    </row>
    <row r="112" spans="1:17" s="31" customFormat="1" ht="13.5">
      <c r="A112" s="19" t="s">
        <v>2428</v>
      </c>
      <c r="B112" s="19" t="s">
        <v>1242</v>
      </c>
      <c r="C112" s="20" t="s">
        <v>275</v>
      </c>
      <c r="D112" s="20"/>
      <c r="E112" s="20"/>
      <c r="F112" s="21"/>
      <c r="G112" s="37"/>
      <c r="H112" s="21"/>
      <c r="I112" s="37"/>
      <c r="J112" s="37"/>
      <c r="K112" s="54" t="s">
        <v>2062</v>
      </c>
      <c r="L112" s="54"/>
      <c r="M112" s="54"/>
      <c r="N112" s="54"/>
      <c r="O112" s="54"/>
      <c r="P112" s="54"/>
      <c r="Q112" s="54"/>
    </row>
    <row r="113" spans="1:17" s="31" customFormat="1" ht="13.5">
      <c r="A113" s="19" t="s">
        <v>276</v>
      </c>
      <c r="B113" s="19">
        <v>206</v>
      </c>
      <c r="C113" s="20" t="s">
        <v>277</v>
      </c>
      <c r="D113" s="20"/>
      <c r="E113" s="20"/>
      <c r="F113" s="21"/>
      <c r="G113" s="21"/>
      <c r="H113" s="21" t="s">
        <v>1180</v>
      </c>
      <c r="I113" s="21"/>
      <c r="J113" s="21"/>
      <c r="K113" s="54" t="s">
        <v>2062</v>
      </c>
      <c r="L113" s="21"/>
      <c r="M113" s="299"/>
      <c r="N113" s="299"/>
      <c r="O113" s="37"/>
      <c r="P113" s="37"/>
      <c r="Q113" s="37"/>
    </row>
    <row r="114" spans="1:17" s="31" customFormat="1" ht="13.5">
      <c r="A114" s="19" t="s">
        <v>1245</v>
      </c>
      <c r="B114" s="19">
        <v>307</v>
      </c>
      <c r="C114" s="20" t="s">
        <v>278</v>
      </c>
      <c r="D114" s="20"/>
      <c r="E114" s="20" t="s">
        <v>279</v>
      </c>
      <c r="F114" s="21"/>
      <c r="G114" s="21"/>
      <c r="H114" s="21"/>
      <c r="I114" s="21"/>
      <c r="J114" s="21"/>
      <c r="K114" s="54" t="s">
        <v>2062</v>
      </c>
      <c r="L114" s="21"/>
      <c r="M114" s="299"/>
      <c r="N114" s="299"/>
      <c r="O114" s="37"/>
      <c r="P114" s="37"/>
      <c r="Q114" s="37"/>
    </row>
    <row r="115" spans="1:17" s="31" customFormat="1" ht="13.5">
      <c r="A115" s="19" t="s">
        <v>280</v>
      </c>
      <c r="B115" s="19" t="s">
        <v>281</v>
      </c>
      <c r="C115" s="20"/>
      <c r="D115" s="20" t="s">
        <v>282</v>
      </c>
      <c r="E115" s="20"/>
      <c r="F115" s="21"/>
      <c r="G115" s="21"/>
      <c r="H115" s="21"/>
      <c r="I115" s="21"/>
      <c r="J115" s="21"/>
      <c r="K115" s="21"/>
      <c r="L115" s="21"/>
      <c r="M115" s="299"/>
      <c r="N115" s="299" t="s">
        <v>2429</v>
      </c>
      <c r="O115" s="37"/>
      <c r="P115" s="37"/>
      <c r="Q115" s="37"/>
    </row>
    <row r="116" spans="1:17" s="31" customFormat="1" ht="13.5">
      <c r="A116" s="18" t="s">
        <v>283</v>
      </c>
      <c r="B116" s="18" t="s">
        <v>284</v>
      </c>
      <c r="C116" s="36" t="s">
        <v>285</v>
      </c>
      <c r="D116" s="18" t="s">
        <v>286</v>
      </c>
      <c r="E116" s="18" t="s">
        <v>287</v>
      </c>
      <c r="F116" s="37"/>
      <c r="G116" s="21"/>
      <c r="H116" s="21" t="s">
        <v>2062</v>
      </c>
      <c r="I116" s="54"/>
      <c r="J116" s="54"/>
      <c r="K116" s="21"/>
      <c r="L116" s="21"/>
      <c r="M116" s="21"/>
      <c r="N116" s="54"/>
      <c r="O116" s="21"/>
      <c r="P116" s="54"/>
      <c r="Q116" s="54"/>
    </row>
    <row r="117" spans="1:17" s="31" customFormat="1" ht="13.5">
      <c r="A117" s="18" t="s">
        <v>1583</v>
      </c>
      <c r="B117" s="18" t="s">
        <v>1584</v>
      </c>
      <c r="C117" s="36" t="s">
        <v>288</v>
      </c>
      <c r="D117" s="18" t="s">
        <v>286</v>
      </c>
      <c r="E117" s="18" t="s">
        <v>289</v>
      </c>
      <c r="F117" s="37"/>
      <c r="G117" s="21"/>
      <c r="H117" s="21" t="s">
        <v>2062</v>
      </c>
      <c r="I117" s="54"/>
      <c r="J117" s="54"/>
      <c r="K117" s="21"/>
      <c r="L117" s="21"/>
      <c r="M117" s="21"/>
      <c r="N117" s="54"/>
      <c r="O117" s="21"/>
      <c r="P117" s="54"/>
      <c r="Q117" s="54"/>
    </row>
    <row r="118" spans="1:17" s="31" customFormat="1" ht="13.5">
      <c r="A118" s="18" t="s">
        <v>1583</v>
      </c>
      <c r="B118" s="18" t="s">
        <v>717</v>
      </c>
      <c r="C118" s="36" t="s">
        <v>1585</v>
      </c>
      <c r="D118" s="18" t="s">
        <v>718</v>
      </c>
      <c r="E118" s="38" t="s">
        <v>142</v>
      </c>
      <c r="F118" s="21" t="s">
        <v>1180</v>
      </c>
      <c r="G118" s="21"/>
      <c r="H118" s="21" t="s">
        <v>1180</v>
      </c>
      <c r="I118" s="54"/>
      <c r="J118" s="54"/>
      <c r="K118" s="21" t="s">
        <v>1180</v>
      </c>
      <c r="L118" s="21"/>
      <c r="M118" s="21"/>
      <c r="N118" s="54"/>
      <c r="O118" s="21"/>
      <c r="P118" s="54"/>
      <c r="Q118" s="54"/>
    </row>
    <row r="119" spans="1:17" s="31" customFormat="1" ht="13.5">
      <c r="A119" s="18" t="s">
        <v>1583</v>
      </c>
      <c r="B119" s="18" t="s">
        <v>290</v>
      </c>
      <c r="C119" s="36" t="s">
        <v>291</v>
      </c>
      <c r="D119" s="18" t="s">
        <v>885</v>
      </c>
      <c r="E119" s="18" t="s">
        <v>292</v>
      </c>
      <c r="F119" s="21"/>
      <c r="G119" s="21"/>
      <c r="H119" s="21" t="s">
        <v>2062</v>
      </c>
      <c r="I119" s="54"/>
      <c r="J119" s="54"/>
      <c r="K119" s="21"/>
      <c r="L119" s="21"/>
      <c r="M119" s="21"/>
      <c r="N119" s="54"/>
      <c r="O119" s="21"/>
      <c r="P119" s="54"/>
      <c r="Q119" s="54"/>
    </row>
    <row r="120" spans="1:18" s="301" customFormat="1" ht="13.5">
      <c r="A120" s="38" t="s">
        <v>1583</v>
      </c>
      <c r="B120" s="38" t="s">
        <v>1586</v>
      </c>
      <c r="C120" s="47" t="s">
        <v>1587</v>
      </c>
      <c r="D120" s="38" t="s">
        <v>1588</v>
      </c>
      <c r="E120" s="18" t="s">
        <v>715</v>
      </c>
      <c r="F120" s="54" t="s">
        <v>2062</v>
      </c>
      <c r="G120" s="54"/>
      <c r="H120" s="54" t="s">
        <v>2062</v>
      </c>
      <c r="I120" s="54"/>
      <c r="J120" s="54"/>
      <c r="K120" s="21" t="s">
        <v>1180</v>
      </c>
      <c r="L120" s="21"/>
      <c r="M120" s="21"/>
      <c r="N120" s="21"/>
      <c r="O120" s="21"/>
      <c r="P120" s="54"/>
      <c r="Q120" s="54"/>
      <c r="R120" s="296"/>
    </row>
    <row r="121" spans="1:18" s="301" customFormat="1" ht="13.5">
      <c r="A121" s="38" t="s">
        <v>1583</v>
      </c>
      <c r="B121" s="38" t="s">
        <v>1248</v>
      </c>
      <c r="C121" s="47" t="s">
        <v>1249</v>
      </c>
      <c r="D121" s="38" t="s">
        <v>1250</v>
      </c>
      <c r="E121" s="18"/>
      <c r="F121" s="54"/>
      <c r="G121" s="54"/>
      <c r="H121" s="54"/>
      <c r="I121" s="54"/>
      <c r="J121" s="54"/>
      <c r="K121" s="21" t="s">
        <v>1817</v>
      </c>
      <c r="L121" s="21"/>
      <c r="M121" s="21"/>
      <c r="N121" s="21"/>
      <c r="O121" s="21"/>
      <c r="P121" s="54"/>
      <c r="Q121" s="54"/>
      <c r="R121" s="296"/>
    </row>
    <row r="122" spans="1:18" s="301" customFormat="1" ht="13.5">
      <c r="A122" s="35"/>
      <c r="B122" s="35"/>
      <c r="C122" s="300"/>
      <c r="D122" s="35"/>
      <c r="E122" s="302"/>
      <c r="F122" s="296"/>
      <c r="G122" s="296"/>
      <c r="H122" s="296"/>
      <c r="I122" s="296"/>
      <c r="J122" s="296"/>
      <c r="K122" s="106"/>
      <c r="L122" s="106"/>
      <c r="M122" s="106"/>
      <c r="N122" s="106"/>
      <c r="O122" s="106"/>
      <c r="P122" s="296"/>
      <c r="Q122" s="296"/>
      <c r="R122" s="296"/>
    </row>
    <row r="123" spans="1:6" s="301" customFormat="1" ht="13.5">
      <c r="A123" s="35"/>
      <c r="B123" s="35"/>
      <c r="C123" s="300"/>
      <c r="D123" s="35"/>
      <c r="E123" s="296"/>
      <c r="F123" s="296"/>
    </row>
    <row r="124" spans="1:18" s="301" customFormat="1" ht="13.5">
      <c r="A124" s="35"/>
      <c r="B124" s="35"/>
      <c r="C124" s="300"/>
      <c r="D124" s="35"/>
      <c r="E124" s="35"/>
      <c r="F124" s="35"/>
      <c r="G124" s="296"/>
      <c r="H124" s="296"/>
      <c r="I124" s="296"/>
      <c r="J124" s="296"/>
      <c r="K124" s="106"/>
      <c r="L124" s="106"/>
      <c r="M124" s="106"/>
      <c r="N124" s="104"/>
      <c r="O124" s="104"/>
      <c r="P124" s="296"/>
      <c r="Q124" s="296"/>
      <c r="R124" s="296"/>
    </row>
    <row r="125" spans="1:18" s="301" customFormat="1" ht="13.5">
      <c r="A125" s="35"/>
      <c r="B125" s="35"/>
      <c r="C125" s="300"/>
      <c r="D125" s="35"/>
      <c r="E125" s="35"/>
      <c r="F125" s="35"/>
      <c r="H125" s="296"/>
      <c r="I125" s="296"/>
      <c r="J125" s="296"/>
      <c r="K125" s="106"/>
      <c r="L125" s="106"/>
      <c r="M125" s="106"/>
      <c r="N125" s="104"/>
      <c r="O125" s="104"/>
      <c r="P125" s="296"/>
      <c r="Q125" s="296"/>
      <c r="R125" s="296"/>
    </row>
    <row r="126" spans="1:18" s="301" customFormat="1" ht="13.5">
      <c r="A126" s="35"/>
      <c r="B126" s="35"/>
      <c r="C126" s="300"/>
      <c r="D126" s="35"/>
      <c r="E126" s="35"/>
      <c r="F126" s="35"/>
      <c r="G126" s="296"/>
      <c r="H126" s="296"/>
      <c r="J126" s="296"/>
      <c r="K126" s="106"/>
      <c r="L126" s="106"/>
      <c r="M126" s="106"/>
      <c r="N126" s="104"/>
      <c r="O126" s="104"/>
      <c r="P126" s="296"/>
      <c r="Q126" s="296"/>
      <c r="R126" s="296"/>
    </row>
    <row r="127" spans="1:18" s="301" customFormat="1" ht="13.5">
      <c r="A127" s="35"/>
      <c r="B127" s="35"/>
      <c r="C127" s="300"/>
      <c r="D127" s="35"/>
      <c r="E127" s="35"/>
      <c r="F127" s="35"/>
      <c r="G127" s="296"/>
      <c r="J127" s="296"/>
      <c r="K127" s="106"/>
      <c r="L127" s="106"/>
      <c r="M127" s="106"/>
      <c r="N127" s="104"/>
      <c r="O127" s="104"/>
      <c r="P127" s="296"/>
      <c r="Q127" s="296"/>
      <c r="R127" s="296"/>
    </row>
    <row r="128" spans="1:18" s="301" customFormat="1" ht="13.5">
      <c r="A128" s="35"/>
      <c r="B128" s="35"/>
      <c r="C128" s="300"/>
      <c r="D128" s="35"/>
      <c r="E128" s="35"/>
      <c r="F128" s="35"/>
      <c r="G128" s="296"/>
      <c r="H128" s="296"/>
      <c r="I128" s="296"/>
      <c r="J128" s="296"/>
      <c r="K128" s="106"/>
      <c r="L128" s="106"/>
      <c r="M128" s="106"/>
      <c r="N128" s="104"/>
      <c r="O128" s="104"/>
      <c r="P128" s="296"/>
      <c r="Q128" s="296"/>
      <c r="R128" s="296"/>
    </row>
    <row r="129" spans="1:18" s="301" customFormat="1" ht="13.5">
      <c r="A129" s="35"/>
      <c r="B129" s="35"/>
      <c r="C129" s="300"/>
      <c r="D129" s="35"/>
      <c r="E129" s="35"/>
      <c r="F129" s="35"/>
      <c r="G129" s="296"/>
      <c r="H129" s="296"/>
      <c r="I129" s="296"/>
      <c r="J129" s="296"/>
      <c r="K129" s="106"/>
      <c r="L129" s="106"/>
      <c r="M129" s="106"/>
      <c r="N129" s="104"/>
      <c r="O129" s="104"/>
      <c r="P129" s="296"/>
      <c r="Q129" s="296"/>
      <c r="R129" s="296"/>
    </row>
    <row r="130" spans="1:18" s="301" customFormat="1" ht="13.5">
      <c r="A130" s="35"/>
      <c r="B130" s="35"/>
      <c r="C130" s="300"/>
      <c r="D130" s="35"/>
      <c r="E130" s="35"/>
      <c r="F130" s="35"/>
      <c r="G130" s="296"/>
      <c r="H130" s="296"/>
      <c r="I130" s="296"/>
      <c r="J130" s="296"/>
      <c r="K130" s="106"/>
      <c r="L130" s="106"/>
      <c r="M130" s="106"/>
      <c r="N130" s="104"/>
      <c r="O130" s="104"/>
      <c r="P130" s="296"/>
      <c r="Q130" s="296"/>
      <c r="R130" s="296"/>
    </row>
    <row r="131" spans="1:18" s="301" customFormat="1" ht="13.5">
      <c r="A131" s="35"/>
      <c r="B131" s="35"/>
      <c r="C131" s="300"/>
      <c r="D131" s="35"/>
      <c r="E131" s="35"/>
      <c r="F131" s="35"/>
      <c r="G131" s="296"/>
      <c r="H131" s="296"/>
      <c r="I131" s="296"/>
      <c r="J131" s="296"/>
      <c r="K131" s="106"/>
      <c r="L131" s="106"/>
      <c r="M131" s="106"/>
      <c r="N131" s="104"/>
      <c r="O131" s="104"/>
      <c r="P131" s="296"/>
      <c r="Q131" s="296"/>
      <c r="R131" s="296"/>
    </row>
    <row r="132" spans="1:18" s="301" customFormat="1" ht="13.5">
      <c r="A132" s="35"/>
      <c r="B132" s="35"/>
      <c r="C132" s="300"/>
      <c r="D132" s="35"/>
      <c r="E132" s="35"/>
      <c r="F132" s="35"/>
      <c r="G132" s="296"/>
      <c r="H132" s="296"/>
      <c r="I132" s="296"/>
      <c r="J132" s="296"/>
      <c r="K132" s="106"/>
      <c r="L132" s="106"/>
      <c r="M132" s="106"/>
      <c r="N132" s="104"/>
      <c r="O132" s="104"/>
      <c r="P132" s="296"/>
      <c r="Q132" s="296"/>
      <c r="R132" s="296"/>
    </row>
    <row r="133" spans="1:18" s="301" customFormat="1" ht="13.5">
      <c r="A133" s="35"/>
      <c r="B133" s="35"/>
      <c r="C133" s="300"/>
      <c r="D133" s="35"/>
      <c r="E133" s="35"/>
      <c r="F133" s="35"/>
      <c r="G133" s="296"/>
      <c r="H133" s="296"/>
      <c r="I133" s="296"/>
      <c r="J133" s="296"/>
      <c r="K133" s="106"/>
      <c r="L133" s="106"/>
      <c r="M133" s="106"/>
      <c r="N133" s="104"/>
      <c r="O133" s="104"/>
      <c r="P133" s="296"/>
      <c r="Q133" s="296"/>
      <c r="R133" s="296"/>
    </row>
    <row r="134" spans="1:18" s="301" customFormat="1" ht="13.5">
      <c r="A134" s="35"/>
      <c r="B134" s="35"/>
      <c r="C134" s="300"/>
      <c r="D134" s="35"/>
      <c r="E134" s="35"/>
      <c r="F134" s="35"/>
      <c r="G134" s="296"/>
      <c r="H134" s="296"/>
      <c r="I134" s="296"/>
      <c r="J134" s="296"/>
      <c r="K134" s="106"/>
      <c r="L134" s="106"/>
      <c r="M134" s="106"/>
      <c r="N134" s="104"/>
      <c r="O134" s="104"/>
      <c r="P134" s="296"/>
      <c r="Q134" s="296"/>
      <c r="R134" s="296"/>
    </row>
    <row r="135" spans="1:18" s="301" customFormat="1" ht="13.5">
      <c r="A135" s="35"/>
      <c r="B135" s="35"/>
      <c r="C135" s="300"/>
      <c r="D135" s="35"/>
      <c r="E135" s="35"/>
      <c r="F135" s="35"/>
      <c r="G135" s="296"/>
      <c r="H135" s="296"/>
      <c r="I135" s="296"/>
      <c r="J135" s="296"/>
      <c r="K135" s="106"/>
      <c r="L135" s="106"/>
      <c r="M135" s="106"/>
      <c r="N135" s="104"/>
      <c r="O135" s="104"/>
      <c r="P135" s="296"/>
      <c r="Q135" s="296"/>
      <c r="R135" s="296"/>
    </row>
    <row r="136" spans="1:18" s="301" customFormat="1" ht="13.5">
      <c r="A136" s="35"/>
      <c r="B136" s="35"/>
      <c r="C136" s="300"/>
      <c r="D136" s="35"/>
      <c r="E136" s="35"/>
      <c r="F136" s="35"/>
      <c r="G136" s="296"/>
      <c r="H136" s="296"/>
      <c r="I136" s="296"/>
      <c r="J136" s="296"/>
      <c r="K136" s="106"/>
      <c r="L136" s="106"/>
      <c r="M136" s="106"/>
      <c r="N136" s="104"/>
      <c r="O136" s="104"/>
      <c r="P136" s="296"/>
      <c r="Q136" s="296"/>
      <c r="R136" s="296"/>
    </row>
    <row r="137" spans="1:18" s="301" customFormat="1" ht="13.5">
      <c r="A137" s="35"/>
      <c r="B137" s="35"/>
      <c r="C137" s="300"/>
      <c r="D137" s="35"/>
      <c r="E137" s="35"/>
      <c r="F137" s="35"/>
      <c r="G137" s="296"/>
      <c r="H137" s="296"/>
      <c r="I137" s="296"/>
      <c r="J137" s="296"/>
      <c r="K137" s="106"/>
      <c r="L137" s="106"/>
      <c r="M137" s="106"/>
      <c r="N137" s="104"/>
      <c r="O137" s="104"/>
      <c r="P137" s="296"/>
      <c r="Q137" s="296"/>
      <c r="R137" s="296"/>
    </row>
    <row r="138" spans="1:18" s="301" customFormat="1" ht="13.5">
      <c r="A138" s="35"/>
      <c r="B138" s="35"/>
      <c r="C138" s="300"/>
      <c r="D138" s="35"/>
      <c r="E138" s="35"/>
      <c r="F138" s="35"/>
      <c r="G138" s="296"/>
      <c r="H138" s="296"/>
      <c r="I138" s="296"/>
      <c r="J138" s="296"/>
      <c r="K138" s="106"/>
      <c r="L138" s="106"/>
      <c r="M138" s="106"/>
      <c r="N138" s="104"/>
      <c r="O138" s="104"/>
      <c r="P138" s="296"/>
      <c r="Q138" s="296"/>
      <c r="R138" s="296"/>
    </row>
    <row r="139" spans="1:18" s="301" customFormat="1" ht="13.5">
      <c r="A139" s="35"/>
      <c r="B139" s="35"/>
      <c r="C139" s="300"/>
      <c r="D139" s="35"/>
      <c r="E139" s="35"/>
      <c r="F139" s="35"/>
      <c r="G139" s="296"/>
      <c r="H139" s="296"/>
      <c r="I139" s="296"/>
      <c r="J139" s="296"/>
      <c r="K139" s="106"/>
      <c r="L139" s="106"/>
      <c r="M139" s="106"/>
      <c r="N139" s="104"/>
      <c r="O139" s="104"/>
      <c r="P139" s="296"/>
      <c r="Q139" s="296"/>
      <c r="R139" s="296"/>
    </row>
    <row r="140" spans="1:18" s="301" customFormat="1" ht="13.5">
      <c r="A140" s="35"/>
      <c r="B140" s="35"/>
      <c r="C140" s="300"/>
      <c r="D140" s="35"/>
      <c r="E140" s="35"/>
      <c r="F140" s="35"/>
      <c r="G140" s="296"/>
      <c r="H140" s="296"/>
      <c r="I140" s="296"/>
      <c r="J140" s="296"/>
      <c r="K140" s="106"/>
      <c r="L140" s="106"/>
      <c r="M140" s="106"/>
      <c r="N140" s="104"/>
      <c r="O140" s="104"/>
      <c r="P140" s="296"/>
      <c r="Q140" s="296"/>
      <c r="R140" s="296"/>
    </row>
    <row r="141" spans="1:18" s="301" customFormat="1" ht="13.5">
      <c r="A141" s="35"/>
      <c r="B141" s="35"/>
      <c r="C141" s="300"/>
      <c r="D141" s="35"/>
      <c r="E141" s="35"/>
      <c r="F141" s="35"/>
      <c r="G141" s="296"/>
      <c r="H141" s="296"/>
      <c r="I141" s="296"/>
      <c r="J141" s="296"/>
      <c r="K141" s="106"/>
      <c r="L141" s="106"/>
      <c r="M141" s="106"/>
      <c r="N141" s="104"/>
      <c r="O141" s="104"/>
      <c r="P141" s="296"/>
      <c r="Q141" s="296"/>
      <c r="R141" s="296"/>
    </row>
    <row r="142" spans="1:18" s="301" customFormat="1" ht="13.5">
      <c r="A142" s="35"/>
      <c r="B142" s="35"/>
      <c r="C142" s="300"/>
      <c r="D142" s="35"/>
      <c r="E142" s="35"/>
      <c r="F142" s="35"/>
      <c r="G142" s="296"/>
      <c r="H142" s="296"/>
      <c r="I142" s="296"/>
      <c r="J142" s="296"/>
      <c r="K142" s="106"/>
      <c r="L142" s="106"/>
      <c r="M142" s="106"/>
      <c r="N142" s="104"/>
      <c r="O142" s="104"/>
      <c r="P142" s="296"/>
      <c r="Q142" s="296"/>
      <c r="R142" s="296"/>
    </row>
    <row r="143" spans="1:18" s="301" customFormat="1" ht="13.5">
      <c r="A143" s="35"/>
      <c r="B143" s="35"/>
      <c r="C143" s="300"/>
      <c r="D143" s="35"/>
      <c r="E143" s="35"/>
      <c r="F143" s="35"/>
      <c r="G143" s="296"/>
      <c r="H143" s="296"/>
      <c r="I143" s="296"/>
      <c r="J143" s="296"/>
      <c r="K143" s="106"/>
      <c r="L143" s="106"/>
      <c r="M143" s="106"/>
      <c r="N143" s="104"/>
      <c r="O143" s="104"/>
      <c r="P143" s="296"/>
      <c r="Q143" s="296"/>
      <c r="R143" s="296"/>
    </row>
    <row r="144" spans="1:18" s="301" customFormat="1" ht="13.5">
      <c r="A144" s="35"/>
      <c r="B144" s="35"/>
      <c r="C144" s="300"/>
      <c r="D144" s="35"/>
      <c r="E144" s="35"/>
      <c r="F144" s="35"/>
      <c r="G144" s="296"/>
      <c r="H144" s="296"/>
      <c r="I144" s="296"/>
      <c r="J144" s="296"/>
      <c r="K144" s="106"/>
      <c r="L144" s="106"/>
      <c r="M144" s="106"/>
      <c r="N144" s="104"/>
      <c r="O144" s="104"/>
      <c r="P144" s="296"/>
      <c r="Q144" s="296"/>
      <c r="R144" s="296"/>
    </row>
    <row r="145" spans="1:18" s="301" customFormat="1" ht="13.5">
      <c r="A145" s="35"/>
      <c r="B145" s="35"/>
      <c r="C145" s="300"/>
      <c r="D145" s="35"/>
      <c r="E145" s="35"/>
      <c r="F145" s="35"/>
      <c r="G145" s="296"/>
      <c r="H145" s="296"/>
      <c r="I145" s="296"/>
      <c r="J145" s="296"/>
      <c r="K145" s="106"/>
      <c r="L145" s="106"/>
      <c r="M145" s="106"/>
      <c r="N145" s="104"/>
      <c r="O145" s="104"/>
      <c r="P145" s="296"/>
      <c r="Q145" s="296"/>
      <c r="R145" s="296"/>
    </row>
    <row r="146" spans="1:18" s="301" customFormat="1" ht="13.5">
      <c r="A146" s="35"/>
      <c r="B146" s="35"/>
      <c r="C146" s="300"/>
      <c r="D146" s="35"/>
      <c r="E146" s="35"/>
      <c r="F146" s="35"/>
      <c r="G146" s="296"/>
      <c r="H146" s="296"/>
      <c r="I146" s="296"/>
      <c r="J146" s="296"/>
      <c r="K146" s="106"/>
      <c r="L146" s="106"/>
      <c r="M146" s="106"/>
      <c r="N146" s="104"/>
      <c r="O146" s="104"/>
      <c r="P146" s="296"/>
      <c r="Q146" s="296"/>
      <c r="R146" s="296"/>
    </row>
    <row r="147" spans="1:18" s="301" customFormat="1" ht="13.5">
      <c r="A147" s="35"/>
      <c r="B147" s="35"/>
      <c r="C147" s="300"/>
      <c r="D147" s="35"/>
      <c r="E147" s="35"/>
      <c r="F147" s="35"/>
      <c r="G147" s="296"/>
      <c r="H147" s="296"/>
      <c r="I147" s="296"/>
      <c r="J147" s="296"/>
      <c r="K147" s="106"/>
      <c r="L147" s="106"/>
      <c r="M147" s="106"/>
      <c r="N147" s="104"/>
      <c r="O147" s="104"/>
      <c r="P147" s="296"/>
      <c r="Q147" s="296"/>
      <c r="R147" s="296"/>
    </row>
    <row r="148" spans="1:18" s="301" customFormat="1" ht="13.5">
      <c r="A148" s="35"/>
      <c r="B148" s="35"/>
      <c r="C148" s="300"/>
      <c r="D148" s="35"/>
      <c r="E148" s="35"/>
      <c r="F148" s="35"/>
      <c r="G148" s="296"/>
      <c r="H148" s="296"/>
      <c r="I148" s="296"/>
      <c r="J148" s="296"/>
      <c r="K148" s="106"/>
      <c r="L148" s="106"/>
      <c r="M148" s="106"/>
      <c r="N148" s="104"/>
      <c r="O148" s="104"/>
      <c r="P148" s="296"/>
      <c r="Q148" s="296"/>
      <c r="R148" s="296"/>
    </row>
    <row r="149" spans="1:18" s="301" customFormat="1" ht="13.5">
      <c r="A149" s="35"/>
      <c r="B149" s="35"/>
      <c r="C149" s="300"/>
      <c r="D149" s="35"/>
      <c r="E149" s="35"/>
      <c r="F149" s="35"/>
      <c r="G149" s="296"/>
      <c r="H149" s="296"/>
      <c r="I149" s="296"/>
      <c r="J149" s="296"/>
      <c r="K149" s="106"/>
      <c r="L149" s="106"/>
      <c r="M149" s="106"/>
      <c r="N149" s="104"/>
      <c r="O149" s="104"/>
      <c r="P149" s="296"/>
      <c r="Q149" s="296"/>
      <c r="R149" s="296"/>
    </row>
    <row r="150" spans="1:18" s="301" customFormat="1" ht="13.5">
      <c r="A150" s="35"/>
      <c r="B150" s="35"/>
      <c r="C150" s="300"/>
      <c r="D150" s="35"/>
      <c r="E150" s="35"/>
      <c r="F150" s="35"/>
      <c r="G150" s="296"/>
      <c r="H150" s="296"/>
      <c r="I150" s="296"/>
      <c r="J150" s="296"/>
      <c r="K150" s="106"/>
      <c r="L150" s="106"/>
      <c r="M150" s="106"/>
      <c r="N150" s="104"/>
      <c r="O150" s="104"/>
      <c r="P150" s="296"/>
      <c r="Q150" s="296"/>
      <c r="R150" s="296"/>
    </row>
    <row r="151" spans="1:18" s="301" customFormat="1" ht="13.5">
      <c r="A151" s="35"/>
      <c r="B151" s="35"/>
      <c r="C151" s="300"/>
      <c r="D151" s="35"/>
      <c r="E151" s="35"/>
      <c r="F151" s="35"/>
      <c r="G151" s="296"/>
      <c r="H151" s="296"/>
      <c r="I151" s="296"/>
      <c r="J151" s="296"/>
      <c r="K151" s="106"/>
      <c r="L151" s="106"/>
      <c r="M151" s="106"/>
      <c r="N151" s="104"/>
      <c r="O151" s="104"/>
      <c r="P151" s="296"/>
      <c r="Q151" s="296"/>
      <c r="R151" s="296"/>
    </row>
    <row r="152" spans="1:18" s="301" customFormat="1" ht="13.5">
      <c r="A152" s="35"/>
      <c r="B152" s="35"/>
      <c r="C152" s="300"/>
      <c r="D152" s="35"/>
      <c r="E152" s="35"/>
      <c r="F152" s="35"/>
      <c r="G152" s="296"/>
      <c r="H152" s="296"/>
      <c r="I152" s="296"/>
      <c r="J152" s="296"/>
      <c r="K152" s="106"/>
      <c r="L152" s="106"/>
      <c r="M152" s="106"/>
      <c r="N152" s="104"/>
      <c r="O152" s="104"/>
      <c r="P152" s="296"/>
      <c r="Q152" s="296"/>
      <c r="R152" s="296"/>
    </row>
    <row r="153" spans="1:18" s="301" customFormat="1" ht="13.5">
      <c r="A153" s="35"/>
      <c r="B153" s="35"/>
      <c r="C153" s="300"/>
      <c r="D153" s="35"/>
      <c r="E153" s="35"/>
      <c r="F153" s="35"/>
      <c r="G153" s="296"/>
      <c r="H153" s="296"/>
      <c r="I153" s="296"/>
      <c r="J153" s="296"/>
      <c r="K153" s="296"/>
      <c r="L153" s="296"/>
      <c r="M153" s="106"/>
      <c r="N153" s="104"/>
      <c r="O153" s="104"/>
      <c r="P153" s="296"/>
      <c r="Q153" s="296"/>
      <c r="R153" s="296"/>
    </row>
    <row r="154" spans="1:18" s="301" customFormat="1" ht="13.5">
      <c r="A154" s="35"/>
      <c r="B154" s="35"/>
      <c r="C154" s="300"/>
      <c r="D154" s="35"/>
      <c r="E154" s="35"/>
      <c r="F154" s="35"/>
      <c r="G154" s="296"/>
      <c r="H154" s="296"/>
      <c r="I154" s="296"/>
      <c r="J154" s="296"/>
      <c r="K154" s="296"/>
      <c r="L154" s="296"/>
      <c r="M154" s="106"/>
      <c r="N154" s="104"/>
      <c r="O154" s="104"/>
      <c r="P154" s="296"/>
      <c r="Q154" s="296"/>
      <c r="R154" s="296"/>
    </row>
    <row r="155" spans="1:18" s="301" customFormat="1" ht="13.5">
      <c r="A155" s="35"/>
      <c r="B155" s="35"/>
      <c r="C155" s="300"/>
      <c r="D155" s="35"/>
      <c r="E155" s="35"/>
      <c r="F155" s="35"/>
      <c r="G155" s="296"/>
      <c r="H155" s="296"/>
      <c r="I155" s="296"/>
      <c r="J155" s="296"/>
      <c r="K155" s="296"/>
      <c r="L155" s="296"/>
      <c r="M155" s="106"/>
      <c r="N155" s="104"/>
      <c r="O155" s="104"/>
      <c r="P155" s="296"/>
      <c r="Q155" s="296"/>
      <c r="R155" s="296"/>
    </row>
    <row r="156" spans="1:18" s="301" customFormat="1" ht="13.5">
      <c r="A156" s="35"/>
      <c r="B156" s="35"/>
      <c r="C156" s="300"/>
      <c r="D156" s="35"/>
      <c r="E156" s="35"/>
      <c r="F156" s="35"/>
      <c r="G156" s="296"/>
      <c r="H156" s="296"/>
      <c r="I156" s="296"/>
      <c r="J156" s="296"/>
      <c r="K156" s="296"/>
      <c r="L156" s="296"/>
      <c r="M156" s="106"/>
      <c r="N156" s="104"/>
      <c r="O156" s="104"/>
      <c r="P156" s="296"/>
      <c r="Q156" s="296"/>
      <c r="R156" s="296"/>
    </row>
    <row r="157" spans="1:18" s="301" customFormat="1" ht="13.5">
      <c r="A157" s="35"/>
      <c r="B157" s="35"/>
      <c r="C157" s="300"/>
      <c r="D157" s="35"/>
      <c r="E157" s="35"/>
      <c r="F157" s="35"/>
      <c r="G157" s="296"/>
      <c r="H157" s="296"/>
      <c r="I157" s="296"/>
      <c r="J157" s="296"/>
      <c r="K157" s="296"/>
      <c r="L157" s="296"/>
      <c r="M157" s="106"/>
      <c r="N157" s="104"/>
      <c r="O157" s="104"/>
      <c r="P157" s="296"/>
      <c r="Q157" s="296"/>
      <c r="R157" s="296"/>
    </row>
    <row r="158" spans="1:18" s="301" customFormat="1" ht="13.5">
      <c r="A158" s="35"/>
      <c r="B158" s="35"/>
      <c r="C158" s="300"/>
      <c r="D158" s="35"/>
      <c r="E158" s="35"/>
      <c r="F158" s="35"/>
      <c r="G158" s="296"/>
      <c r="H158" s="296"/>
      <c r="I158" s="296"/>
      <c r="J158" s="296"/>
      <c r="K158" s="296"/>
      <c r="L158" s="296"/>
      <c r="M158" s="106"/>
      <c r="N158" s="104"/>
      <c r="O158" s="104"/>
      <c r="P158" s="296"/>
      <c r="Q158" s="296"/>
      <c r="R158" s="296"/>
    </row>
    <row r="159" spans="1:18" s="301" customFormat="1" ht="13.5">
      <c r="A159" s="35"/>
      <c r="B159" s="35"/>
      <c r="C159" s="300"/>
      <c r="D159" s="35"/>
      <c r="E159" s="35"/>
      <c r="F159" s="35"/>
      <c r="G159" s="296"/>
      <c r="H159" s="296"/>
      <c r="I159" s="296"/>
      <c r="J159" s="296"/>
      <c r="K159" s="296"/>
      <c r="L159" s="296"/>
      <c r="M159" s="106"/>
      <c r="N159" s="104"/>
      <c r="O159" s="104"/>
      <c r="P159" s="296"/>
      <c r="Q159" s="296"/>
      <c r="R159" s="296"/>
    </row>
    <row r="160" spans="1:18" s="301" customFormat="1" ht="13.5">
      <c r="A160" s="35"/>
      <c r="B160" s="35"/>
      <c r="C160" s="300"/>
      <c r="D160" s="35"/>
      <c r="E160" s="35"/>
      <c r="F160" s="35"/>
      <c r="G160" s="296"/>
      <c r="H160" s="296"/>
      <c r="I160" s="296"/>
      <c r="J160" s="296"/>
      <c r="K160" s="296"/>
      <c r="L160" s="296"/>
      <c r="M160" s="106"/>
      <c r="N160" s="104"/>
      <c r="O160" s="104"/>
      <c r="P160" s="296"/>
      <c r="Q160" s="296"/>
      <c r="R160" s="296"/>
    </row>
    <row r="161" spans="1:18" s="301" customFormat="1" ht="13.5">
      <c r="A161" s="35"/>
      <c r="B161" s="35"/>
      <c r="C161" s="300"/>
      <c r="D161" s="35"/>
      <c r="E161" s="35"/>
      <c r="F161" s="35"/>
      <c r="G161" s="296"/>
      <c r="H161" s="296"/>
      <c r="I161" s="296"/>
      <c r="J161" s="296"/>
      <c r="K161" s="296"/>
      <c r="L161" s="296"/>
      <c r="M161" s="106"/>
      <c r="N161" s="104"/>
      <c r="O161" s="296"/>
      <c r="P161" s="296"/>
      <c r="Q161" s="296"/>
      <c r="R161" s="296"/>
    </row>
    <row r="162" spans="1:18" s="301" customFormat="1" ht="13.5">
      <c r="A162" s="35"/>
      <c r="B162" s="35"/>
      <c r="C162" s="300"/>
      <c r="D162" s="35"/>
      <c r="E162" s="35"/>
      <c r="F162" s="35"/>
      <c r="G162" s="296"/>
      <c r="H162" s="296"/>
      <c r="I162" s="296"/>
      <c r="J162" s="296"/>
      <c r="K162" s="296"/>
      <c r="L162" s="296"/>
      <c r="M162" s="106"/>
      <c r="N162" s="104"/>
      <c r="O162" s="296"/>
      <c r="P162" s="296"/>
      <c r="Q162" s="296"/>
      <c r="R162" s="296"/>
    </row>
    <row r="163" spans="1:18" s="301" customFormat="1" ht="13.5">
      <c r="A163" s="35"/>
      <c r="B163" s="35"/>
      <c r="C163" s="300"/>
      <c r="D163" s="35"/>
      <c r="E163" s="35"/>
      <c r="F163" s="35"/>
      <c r="G163" s="296"/>
      <c r="H163" s="296"/>
      <c r="I163" s="296"/>
      <c r="J163" s="296"/>
      <c r="K163" s="296"/>
      <c r="L163" s="296"/>
      <c r="M163" s="106"/>
      <c r="N163" s="104"/>
      <c r="O163" s="296"/>
      <c r="P163" s="296"/>
      <c r="Q163" s="296"/>
      <c r="R163" s="296"/>
    </row>
    <row r="164" spans="1:18" s="301" customFormat="1" ht="13.5">
      <c r="A164" s="35"/>
      <c r="B164" s="35"/>
      <c r="C164" s="300"/>
      <c r="D164" s="35"/>
      <c r="E164" s="35"/>
      <c r="F164" s="35"/>
      <c r="G164" s="296"/>
      <c r="H164" s="296"/>
      <c r="I164" s="296"/>
      <c r="J164" s="296"/>
      <c r="K164" s="296"/>
      <c r="L164" s="296"/>
      <c r="M164" s="106"/>
      <c r="N164" s="104"/>
      <c r="O164" s="296"/>
      <c r="P164" s="296"/>
      <c r="Q164" s="296"/>
      <c r="R164" s="296"/>
    </row>
    <row r="165" spans="1:18" s="301" customFormat="1" ht="13.5">
      <c r="A165" s="35"/>
      <c r="B165" s="35"/>
      <c r="C165" s="300"/>
      <c r="D165" s="35"/>
      <c r="E165" s="35"/>
      <c r="F165" s="35"/>
      <c r="G165" s="296"/>
      <c r="H165" s="296"/>
      <c r="I165" s="296"/>
      <c r="J165" s="296"/>
      <c r="K165" s="296"/>
      <c r="L165" s="296"/>
      <c r="M165" s="106"/>
      <c r="N165" s="104"/>
      <c r="O165" s="296"/>
      <c r="P165" s="296"/>
      <c r="Q165" s="296"/>
      <c r="R165" s="296"/>
    </row>
    <row r="166" spans="1:18" s="301" customFormat="1" ht="13.5">
      <c r="A166" s="35"/>
      <c r="B166" s="35"/>
      <c r="C166" s="300"/>
      <c r="D166" s="35"/>
      <c r="E166" s="35"/>
      <c r="F166" s="35"/>
      <c r="G166" s="296"/>
      <c r="H166" s="296"/>
      <c r="I166" s="296"/>
      <c r="J166" s="296"/>
      <c r="K166" s="296"/>
      <c r="L166" s="296"/>
      <c r="M166" s="106"/>
      <c r="N166" s="104"/>
      <c r="O166" s="296"/>
      <c r="P166" s="296"/>
      <c r="Q166" s="296"/>
      <c r="R166" s="296"/>
    </row>
    <row r="167" spans="1:18" s="301" customFormat="1" ht="13.5">
      <c r="A167" s="35"/>
      <c r="B167" s="35"/>
      <c r="C167" s="300"/>
      <c r="D167" s="35"/>
      <c r="E167" s="35"/>
      <c r="F167" s="35"/>
      <c r="G167" s="296"/>
      <c r="H167" s="296"/>
      <c r="I167" s="296"/>
      <c r="J167" s="296"/>
      <c r="K167" s="296"/>
      <c r="L167" s="296"/>
      <c r="M167" s="106"/>
      <c r="N167" s="104"/>
      <c r="O167" s="296"/>
      <c r="P167" s="296"/>
      <c r="Q167" s="296"/>
      <c r="R167" s="296"/>
    </row>
    <row r="168" spans="1:18" s="301" customFormat="1" ht="13.5">
      <c r="A168" s="35"/>
      <c r="B168" s="35"/>
      <c r="C168" s="300"/>
      <c r="D168" s="35"/>
      <c r="E168" s="35"/>
      <c r="F168" s="35"/>
      <c r="G168" s="296"/>
      <c r="H168" s="296"/>
      <c r="I168" s="296"/>
      <c r="J168" s="296"/>
      <c r="K168" s="296"/>
      <c r="L168" s="296"/>
      <c r="M168" s="106"/>
      <c r="N168" s="104"/>
      <c r="O168" s="296"/>
      <c r="P168" s="296"/>
      <c r="Q168" s="296"/>
      <c r="R168" s="296"/>
    </row>
    <row r="169" spans="1:18" s="301" customFormat="1" ht="13.5">
      <c r="A169" s="35"/>
      <c r="B169" s="35"/>
      <c r="C169" s="300"/>
      <c r="D169" s="35"/>
      <c r="E169" s="35"/>
      <c r="F169" s="35"/>
      <c r="G169" s="296"/>
      <c r="H169" s="296"/>
      <c r="I169" s="296"/>
      <c r="J169" s="296"/>
      <c r="K169" s="296"/>
      <c r="L169" s="296"/>
      <c r="M169" s="106"/>
      <c r="N169" s="104"/>
      <c r="O169" s="296"/>
      <c r="P169" s="296"/>
      <c r="Q169" s="296"/>
      <c r="R169" s="296"/>
    </row>
    <row r="170" spans="1:18" s="301" customFormat="1" ht="13.5">
      <c r="A170" s="35"/>
      <c r="B170" s="35"/>
      <c r="C170" s="300"/>
      <c r="D170" s="35"/>
      <c r="E170" s="35"/>
      <c r="F170" s="35"/>
      <c r="G170" s="296"/>
      <c r="H170" s="296"/>
      <c r="I170" s="296"/>
      <c r="J170" s="296"/>
      <c r="K170" s="296"/>
      <c r="L170" s="296"/>
      <c r="M170" s="106"/>
      <c r="N170" s="104"/>
      <c r="O170" s="296"/>
      <c r="P170" s="296"/>
      <c r="Q170" s="296"/>
      <c r="R170" s="296"/>
    </row>
    <row r="171" spans="1:18" s="301" customFormat="1" ht="13.5">
      <c r="A171" s="35"/>
      <c r="B171" s="35"/>
      <c r="C171" s="300"/>
      <c r="D171" s="35"/>
      <c r="E171" s="35"/>
      <c r="F171" s="35"/>
      <c r="G171" s="296"/>
      <c r="H171" s="296"/>
      <c r="I171" s="296"/>
      <c r="J171" s="296"/>
      <c r="K171" s="296"/>
      <c r="L171" s="296"/>
      <c r="M171" s="106"/>
      <c r="N171" s="104"/>
      <c r="O171" s="296"/>
      <c r="P171" s="296"/>
      <c r="Q171" s="296"/>
      <c r="R171" s="296"/>
    </row>
    <row r="172" spans="1:18" s="301" customFormat="1" ht="13.5">
      <c r="A172" s="35"/>
      <c r="B172" s="35"/>
      <c r="C172" s="300"/>
      <c r="D172" s="35"/>
      <c r="E172" s="35"/>
      <c r="F172" s="35"/>
      <c r="G172" s="296"/>
      <c r="H172" s="296"/>
      <c r="I172" s="296"/>
      <c r="J172" s="296"/>
      <c r="K172" s="296"/>
      <c r="L172" s="296"/>
      <c r="M172" s="106"/>
      <c r="N172" s="104"/>
      <c r="O172" s="296"/>
      <c r="P172" s="296"/>
      <c r="Q172" s="296"/>
      <c r="R172" s="296"/>
    </row>
    <row r="173" spans="1:18" s="301" customFormat="1" ht="13.5">
      <c r="A173" s="35"/>
      <c r="B173" s="35"/>
      <c r="C173" s="300"/>
      <c r="D173" s="35"/>
      <c r="E173" s="35"/>
      <c r="F173" s="35"/>
      <c r="G173" s="296"/>
      <c r="H173" s="296"/>
      <c r="I173" s="296"/>
      <c r="J173" s="296"/>
      <c r="K173" s="296"/>
      <c r="L173" s="296"/>
      <c r="M173" s="106"/>
      <c r="N173" s="104"/>
      <c r="O173" s="296"/>
      <c r="P173" s="296"/>
      <c r="Q173" s="296"/>
      <c r="R173" s="296"/>
    </row>
    <row r="174" spans="1:18" s="301" customFormat="1" ht="13.5">
      <c r="A174" s="35"/>
      <c r="B174" s="35"/>
      <c r="C174" s="300"/>
      <c r="D174" s="35"/>
      <c r="E174" s="35"/>
      <c r="F174" s="35"/>
      <c r="G174" s="296"/>
      <c r="H174" s="296"/>
      <c r="I174" s="296"/>
      <c r="J174" s="296"/>
      <c r="K174" s="296"/>
      <c r="L174" s="296"/>
      <c r="M174" s="106"/>
      <c r="N174" s="104"/>
      <c r="O174" s="296"/>
      <c r="P174" s="296"/>
      <c r="Q174" s="296"/>
      <c r="R174" s="296"/>
    </row>
    <row r="175" spans="1:18" s="301" customFormat="1" ht="13.5">
      <c r="A175" s="35"/>
      <c r="B175" s="35"/>
      <c r="C175" s="300"/>
      <c r="D175" s="35"/>
      <c r="E175" s="35"/>
      <c r="F175" s="35"/>
      <c r="G175" s="296"/>
      <c r="H175" s="296"/>
      <c r="I175" s="296"/>
      <c r="J175" s="296"/>
      <c r="K175" s="296"/>
      <c r="L175" s="296"/>
      <c r="M175" s="106"/>
      <c r="N175" s="104"/>
      <c r="O175" s="296"/>
      <c r="P175" s="296"/>
      <c r="Q175" s="296"/>
      <c r="R175" s="296"/>
    </row>
    <row r="176" spans="1:18" s="301" customFormat="1" ht="13.5">
      <c r="A176" s="35"/>
      <c r="B176" s="35"/>
      <c r="C176" s="300"/>
      <c r="D176" s="35"/>
      <c r="E176" s="35"/>
      <c r="F176" s="35"/>
      <c r="G176" s="296"/>
      <c r="H176" s="296"/>
      <c r="I176" s="296"/>
      <c r="J176" s="296"/>
      <c r="K176" s="296"/>
      <c r="L176" s="296"/>
      <c r="M176" s="106"/>
      <c r="N176" s="104"/>
      <c r="O176" s="296"/>
      <c r="P176" s="296"/>
      <c r="Q176" s="296"/>
      <c r="R176" s="296"/>
    </row>
    <row r="177" spans="1:18" s="301" customFormat="1" ht="13.5">
      <c r="A177" s="35"/>
      <c r="B177" s="35"/>
      <c r="C177" s="300"/>
      <c r="D177" s="35"/>
      <c r="E177" s="35"/>
      <c r="F177" s="35"/>
      <c r="G177" s="296"/>
      <c r="H177" s="296"/>
      <c r="I177" s="296"/>
      <c r="J177" s="296"/>
      <c r="K177" s="296"/>
      <c r="L177" s="296"/>
      <c r="M177" s="106"/>
      <c r="N177" s="104"/>
      <c r="O177" s="296"/>
      <c r="P177" s="296"/>
      <c r="Q177" s="296"/>
      <c r="R177" s="296"/>
    </row>
    <row r="178" spans="1:18" s="301" customFormat="1" ht="13.5">
      <c r="A178" s="35"/>
      <c r="B178" s="35"/>
      <c r="C178" s="300"/>
      <c r="D178" s="35"/>
      <c r="E178" s="35"/>
      <c r="F178" s="35"/>
      <c r="G178" s="296"/>
      <c r="H178" s="296"/>
      <c r="I178" s="296"/>
      <c r="J178" s="296"/>
      <c r="K178" s="296"/>
      <c r="L178" s="296"/>
      <c r="M178" s="106"/>
      <c r="N178" s="104"/>
      <c r="O178" s="296"/>
      <c r="P178" s="296"/>
      <c r="Q178" s="296"/>
      <c r="R178" s="296"/>
    </row>
    <row r="179" spans="1:18" s="301" customFormat="1" ht="13.5">
      <c r="A179" s="35"/>
      <c r="B179" s="35"/>
      <c r="C179" s="300"/>
      <c r="D179" s="35"/>
      <c r="E179" s="35"/>
      <c r="F179" s="35"/>
      <c r="G179" s="296"/>
      <c r="H179" s="296"/>
      <c r="I179" s="296"/>
      <c r="J179" s="296"/>
      <c r="K179" s="296"/>
      <c r="L179" s="296"/>
      <c r="M179" s="106"/>
      <c r="N179" s="104"/>
      <c r="O179" s="296"/>
      <c r="P179" s="296"/>
      <c r="Q179" s="296"/>
      <c r="R179" s="296"/>
    </row>
    <row r="180" spans="1:18" s="301" customFormat="1" ht="13.5">
      <c r="A180" s="35"/>
      <c r="B180" s="35"/>
      <c r="C180" s="300"/>
      <c r="D180" s="35"/>
      <c r="E180" s="35"/>
      <c r="F180" s="35"/>
      <c r="G180" s="296"/>
      <c r="H180" s="296"/>
      <c r="I180" s="296"/>
      <c r="J180" s="296"/>
      <c r="K180" s="296"/>
      <c r="L180" s="296"/>
      <c r="M180" s="106"/>
      <c r="N180" s="104"/>
      <c r="O180" s="296"/>
      <c r="P180" s="296"/>
      <c r="Q180" s="296"/>
      <c r="R180" s="296"/>
    </row>
    <row r="181" spans="1:18" s="301" customFormat="1" ht="13.5">
      <c r="A181" s="35"/>
      <c r="B181" s="35"/>
      <c r="C181" s="300"/>
      <c r="D181" s="35"/>
      <c r="E181" s="35"/>
      <c r="F181" s="35"/>
      <c r="G181" s="296"/>
      <c r="H181" s="296"/>
      <c r="I181" s="296"/>
      <c r="J181" s="296"/>
      <c r="K181" s="296"/>
      <c r="L181" s="296"/>
      <c r="M181" s="106"/>
      <c r="N181" s="104"/>
      <c r="O181" s="296"/>
      <c r="P181" s="296"/>
      <c r="Q181" s="296"/>
      <c r="R181" s="296"/>
    </row>
    <row r="182" spans="1:18" s="301" customFormat="1" ht="13.5">
      <c r="A182" s="35"/>
      <c r="B182" s="35"/>
      <c r="C182" s="300"/>
      <c r="D182" s="35"/>
      <c r="E182" s="35"/>
      <c r="F182" s="35"/>
      <c r="G182" s="296"/>
      <c r="H182" s="296"/>
      <c r="I182" s="296"/>
      <c r="J182" s="296"/>
      <c r="K182" s="296"/>
      <c r="L182" s="296"/>
      <c r="M182" s="106"/>
      <c r="N182" s="104"/>
      <c r="O182" s="296"/>
      <c r="P182" s="296"/>
      <c r="Q182" s="296"/>
      <c r="R182" s="296"/>
    </row>
    <row r="183" spans="1:18" s="301" customFormat="1" ht="13.5">
      <c r="A183" s="35"/>
      <c r="B183" s="35"/>
      <c r="C183" s="300"/>
      <c r="D183" s="35"/>
      <c r="E183" s="35"/>
      <c r="F183" s="35"/>
      <c r="G183" s="296"/>
      <c r="H183" s="296"/>
      <c r="I183" s="296"/>
      <c r="J183" s="296"/>
      <c r="K183" s="296"/>
      <c r="L183" s="296"/>
      <c r="M183" s="106"/>
      <c r="N183" s="104"/>
      <c r="O183" s="296"/>
      <c r="P183" s="296"/>
      <c r="Q183" s="296"/>
      <c r="R183" s="296"/>
    </row>
    <row r="184" spans="1:18" s="301" customFormat="1" ht="13.5">
      <c r="A184" s="35"/>
      <c r="B184" s="35"/>
      <c r="C184" s="300"/>
      <c r="D184" s="35"/>
      <c r="E184" s="35"/>
      <c r="F184" s="35"/>
      <c r="G184" s="296"/>
      <c r="H184" s="296"/>
      <c r="I184" s="296"/>
      <c r="J184" s="296"/>
      <c r="K184" s="296"/>
      <c r="L184" s="296"/>
      <c r="M184" s="106"/>
      <c r="N184" s="104"/>
      <c r="O184" s="296"/>
      <c r="P184" s="296"/>
      <c r="Q184" s="296"/>
      <c r="R184" s="296"/>
    </row>
    <row r="185" spans="1:18" s="301" customFormat="1" ht="13.5">
      <c r="A185" s="35"/>
      <c r="B185" s="35"/>
      <c r="C185" s="300"/>
      <c r="D185" s="35"/>
      <c r="E185" s="35"/>
      <c r="F185" s="35"/>
      <c r="G185" s="296"/>
      <c r="H185" s="296"/>
      <c r="I185" s="296"/>
      <c r="J185" s="296"/>
      <c r="K185" s="296"/>
      <c r="L185" s="296"/>
      <c r="M185" s="106"/>
      <c r="N185" s="104"/>
      <c r="O185" s="296"/>
      <c r="P185" s="296"/>
      <c r="Q185" s="296"/>
      <c r="R185" s="296"/>
    </row>
    <row r="186" spans="1:18" s="301" customFormat="1" ht="13.5">
      <c r="A186" s="35"/>
      <c r="B186" s="35"/>
      <c r="C186" s="300"/>
      <c r="D186" s="35"/>
      <c r="E186" s="35"/>
      <c r="F186" s="35"/>
      <c r="G186" s="296"/>
      <c r="H186" s="296"/>
      <c r="I186" s="296"/>
      <c r="J186" s="296"/>
      <c r="K186" s="296"/>
      <c r="L186" s="296"/>
      <c r="M186" s="106"/>
      <c r="N186" s="104"/>
      <c r="O186" s="296"/>
      <c r="P186" s="296"/>
      <c r="Q186" s="296"/>
      <c r="R186" s="296"/>
    </row>
    <row r="187" spans="1:18" s="301" customFormat="1" ht="13.5">
      <c r="A187" s="35"/>
      <c r="B187" s="35"/>
      <c r="C187" s="300"/>
      <c r="D187" s="35"/>
      <c r="E187" s="35"/>
      <c r="F187" s="35"/>
      <c r="G187" s="296"/>
      <c r="H187" s="296"/>
      <c r="I187" s="296"/>
      <c r="J187" s="296"/>
      <c r="K187" s="296"/>
      <c r="L187" s="296"/>
      <c r="M187" s="106"/>
      <c r="N187" s="104"/>
      <c r="O187" s="296"/>
      <c r="P187" s="296"/>
      <c r="Q187" s="296"/>
      <c r="R187" s="296"/>
    </row>
    <row r="188" spans="1:18" s="301" customFormat="1" ht="13.5">
      <c r="A188" s="35"/>
      <c r="B188" s="35"/>
      <c r="C188" s="300"/>
      <c r="D188" s="35"/>
      <c r="E188" s="35"/>
      <c r="F188" s="35"/>
      <c r="G188" s="296"/>
      <c r="H188" s="296"/>
      <c r="I188" s="296"/>
      <c r="J188" s="296"/>
      <c r="K188" s="296"/>
      <c r="L188" s="296"/>
      <c r="M188" s="106"/>
      <c r="N188" s="104"/>
      <c r="O188" s="296"/>
      <c r="P188" s="296"/>
      <c r="Q188" s="296"/>
      <c r="R188" s="296"/>
    </row>
    <row r="189" spans="1:18" s="301" customFormat="1" ht="13.5">
      <c r="A189" s="35"/>
      <c r="B189" s="35"/>
      <c r="C189" s="300"/>
      <c r="D189" s="35"/>
      <c r="E189" s="35"/>
      <c r="F189" s="35"/>
      <c r="G189" s="296"/>
      <c r="H189" s="296"/>
      <c r="I189" s="296"/>
      <c r="J189" s="296"/>
      <c r="K189" s="296"/>
      <c r="L189" s="296"/>
      <c r="M189" s="106"/>
      <c r="N189" s="104"/>
      <c r="O189" s="296"/>
      <c r="P189" s="296"/>
      <c r="Q189" s="296"/>
      <c r="R189" s="296"/>
    </row>
    <row r="190" spans="1:18" s="301" customFormat="1" ht="13.5">
      <c r="A190" s="35"/>
      <c r="B190" s="35"/>
      <c r="C190" s="300"/>
      <c r="D190" s="35"/>
      <c r="E190" s="35"/>
      <c r="F190" s="35"/>
      <c r="G190" s="296"/>
      <c r="H190" s="296"/>
      <c r="I190" s="296"/>
      <c r="J190" s="296"/>
      <c r="K190" s="296"/>
      <c r="L190" s="296"/>
      <c r="M190" s="106"/>
      <c r="N190" s="104"/>
      <c r="O190" s="296"/>
      <c r="P190" s="296"/>
      <c r="Q190" s="296"/>
      <c r="R190" s="296"/>
    </row>
    <row r="191" spans="1:18" s="301" customFormat="1" ht="13.5">
      <c r="A191" s="35"/>
      <c r="B191" s="35"/>
      <c r="C191" s="300"/>
      <c r="D191" s="35"/>
      <c r="E191" s="35"/>
      <c r="F191" s="35"/>
      <c r="G191" s="296"/>
      <c r="H191" s="296"/>
      <c r="I191" s="296"/>
      <c r="J191" s="296"/>
      <c r="K191" s="296"/>
      <c r="L191" s="296"/>
      <c r="M191" s="106"/>
      <c r="N191" s="104"/>
      <c r="O191" s="296"/>
      <c r="P191" s="296"/>
      <c r="Q191" s="296"/>
      <c r="R191" s="296"/>
    </row>
    <row r="192" spans="1:18" s="301" customFormat="1" ht="13.5">
      <c r="A192" s="35"/>
      <c r="B192" s="35"/>
      <c r="C192" s="300"/>
      <c r="D192" s="35"/>
      <c r="E192" s="35"/>
      <c r="F192" s="35"/>
      <c r="G192" s="296"/>
      <c r="H192" s="296"/>
      <c r="I192" s="296"/>
      <c r="J192" s="296"/>
      <c r="K192" s="296"/>
      <c r="L192" s="296"/>
      <c r="M192" s="296"/>
      <c r="N192" s="296"/>
      <c r="O192" s="296"/>
      <c r="P192" s="296"/>
      <c r="Q192" s="296"/>
      <c r="R192" s="296"/>
    </row>
    <row r="193" spans="1:18" s="301" customFormat="1" ht="13.5">
      <c r="A193" s="35"/>
      <c r="B193" s="35"/>
      <c r="C193" s="300"/>
      <c r="D193" s="35"/>
      <c r="E193" s="35"/>
      <c r="F193" s="35"/>
      <c r="G193" s="296"/>
      <c r="H193" s="296"/>
      <c r="I193" s="296"/>
      <c r="J193" s="296"/>
      <c r="K193" s="296"/>
      <c r="L193" s="296"/>
      <c r="M193" s="296"/>
      <c r="N193" s="296"/>
      <c r="O193" s="296"/>
      <c r="P193" s="296"/>
      <c r="Q193" s="296"/>
      <c r="R193" s="296"/>
    </row>
    <row r="194" spans="1:18" s="301" customFormat="1" ht="13.5">
      <c r="A194" s="35"/>
      <c r="B194" s="35"/>
      <c r="C194" s="300"/>
      <c r="D194" s="35"/>
      <c r="E194" s="35"/>
      <c r="F194" s="35"/>
      <c r="G194" s="296"/>
      <c r="H194" s="296"/>
      <c r="I194" s="296"/>
      <c r="J194" s="296"/>
      <c r="K194" s="296"/>
      <c r="L194" s="296"/>
      <c r="M194" s="296"/>
      <c r="N194" s="296"/>
      <c r="O194" s="296"/>
      <c r="P194" s="296"/>
      <c r="Q194" s="296"/>
      <c r="R194" s="296"/>
    </row>
    <row r="195" spans="1:18" s="301" customFormat="1" ht="13.5">
      <c r="A195" s="35"/>
      <c r="B195" s="35"/>
      <c r="C195" s="300"/>
      <c r="D195" s="35"/>
      <c r="E195" s="35"/>
      <c r="F195" s="35"/>
      <c r="G195" s="296"/>
      <c r="H195" s="296"/>
      <c r="I195" s="296"/>
      <c r="J195" s="296"/>
      <c r="K195" s="296"/>
      <c r="L195" s="296"/>
      <c r="M195" s="296"/>
      <c r="N195" s="296"/>
      <c r="O195" s="296"/>
      <c r="P195" s="296"/>
      <c r="Q195" s="296"/>
      <c r="R195" s="296"/>
    </row>
    <row r="196" spans="1:18" s="301" customFormat="1" ht="13.5">
      <c r="A196" s="35"/>
      <c r="B196" s="35"/>
      <c r="C196" s="300"/>
      <c r="D196" s="35"/>
      <c r="E196" s="35"/>
      <c r="F196" s="35"/>
      <c r="G196" s="296"/>
      <c r="H196" s="296"/>
      <c r="I196" s="296"/>
      <c r="J196" s="296"/>
      <c r="K196" s="296"/>
      <c r="L196" s="296"/>
      <c r="M196" s="296"/>
      <c r="N196" s="296"/>
      <c r="O196" s="296"/>
      <c r="P196" s="296"/>
      <c r="Q196" s="296"/>
      <c r="R196" s="296"/>
    </row>
    <row r="197" spans="1:18" s="301" customFormat="1" ht="13.5">
      <c r="A197" s="35"/>
      <c r="B197" s="35"/>
      <c r="C197" s="300"/>
      <c r="D197" s="35"/>
      <c r="E197" s="35"/>
      <c r="F197" s="35"/>
      <c r="G197" s="296"/>
      <c r="H197" s="296"/>
      <c r="I197" s="296"/>
      <c r="J197" s="296"/>
      <c r="K197" s="296"/>
      <c r="L197" s="296"/>
      <c r="M197" s="296"/>
      <c r="N197" s="296"/>
      <c r="O197" s="296"/>
      <c r="P197" s="296"/>
      <c r="Q197" s="296"/>
      <c r="R197" s="296"/>
    </row>
    <row r="198" spans="1:18" s="301" customFormat="1" ht="13.5">
      <c r="A198" s="35"/>
      <c r="B198" s="35"/>
      <c r="C198" s="300"/>
      <c r="D198" s="35"/>
      <c r="E198" s="35"/>
      <c r="F198" s="35"/>
      <c r="G198" s="296"/>
      <c r="H198" s="296"/>
      <c r="I198" s="296"/>
      <c r="J198" s="296"/>
      <c r="K198" s="296"/>
      <c r="L198" s="296"/>
      <c r="M198" s="296"/>
      <c r="N198" s="296"/>
      <c r="O198" s="296"/>
      <c r="P198" s="296"/>
      <c r="Q198" s="296"/>
      <c r="R198" s="296"/>
    </row>
    <row r="199" spans="1:18" s="301" customFormat="1" ht="13.5">
      <c r="A199" s="35"/>
      <c r="B199" s="35"/>
      <c r="C199" s="300"/>
      <c r="D199" s="35"/>
      <c r="E199" s="35"/>
      <c r="F199" s="35"/>
      <c r="G199" s="296"/>
      <c r="H199" s="296"/>
      <c r="I199" s="296"/>
      <c r="J199" s="296"/>
      <c r="K199" s="296"/>
      <c r="L199" s="296"/>
      <c r="M199" s="296"/>
      <c r="N199" s="296"/>
      <c r="O199" s="296"/>
      <c r="P199" s="296"/>
      <c r="Q199" s="296"/>
      <c r="R199" s="296"/>
    </row>
    <row r="200" spans="1:18" s="301" customFormat="1" ht="13.5">
      <c r="A200" s="35"/>
      <c r="B200" s="35"/>
      <c r="C200" s="300"/>
      <c r="D200" s="35"/>
      <c r="E200" s="35"/>
      <c r="F200" s="35"/>
      <c r="G200" s="296"/>
      <c r="H200" s="296"/>
      <c r="I200" s="296"/>
      <c r="J200" s="296"/>
      <c r="K200" s="296"/>
      <c r="L200" s="296"/>
      <c r="M200" s="296"/>
      <c r="N200" s="296"/>
      <c r="O200" s="296"/>
      <c r="P200" s="296"/>
      <c r="Q200" s="296"/>
      <c r="R200" s="296"/>
    </row>
    <row r="201" spans="1:18" s="301" customFormat="1" ht="13.5">
      <c r="A201" s="35"/>
      <c r="B201" s="35"/>
      <c r="C201" s="300"/>
      <c r="D201" s="35"/>
      <c r="E201" s="35"/>
      <c r="F201" s="35"/>
      <c r="G201" s="296"/>
      <c r="H201" s="296"/>
      <c r="I201" s="296"/>
      <c r="J201" s="296"/>
      <c r="K201" s="296"/>
      <c r="L201" s="296"/>
      <c r="M201" s="296"/>
      <c r="N201" s="296"/>
      <c r="O201" s="296"/>
      <c r="P201" s="296"/>
      <c r="Q201" s="296"/>
      <c r="R201" s="296"/>
    </row>
    <row r="202" spans="1:18" s="301" customFormat="1" ht="13.5">
      <c r="A202" s="35"/>
      <c r="B202" s="35"/>
      <c r="C202" s="300"/>
      <c r="D202" s="35"/>
      <c r="E202" s="35"/>
      <c r="F202" s="35"/>
      <c r="G202" s="296"/>
      <c r="H202" s="296"/>
      <c r="I202" s="296"/>
      <c r="J202" s="296"/>
      <c r="K202" s="296"/>
      <c r="L202" s="296"/>
      <c r="M202" s="296"/>
      <c r="N202" s="296"/>
      <c r="O202" s="296"/>
      <c r="P202" s="296"/>
      <c r="Q202" s="296"/>
      <c r="R202" s="296"/>
    </row>
    <row r="203" spans="1:18" s="301" customFormat="1" ht="13.5">
      <c r="A203" s="35"/>
      <c r="B203" s="35"/>
      <c r="C203" s="300"/>
      <c r="D203" s="35"/>
      <c r="E203" s="35"/>
      <c r="F203" s="35"/>
      <c r="G203" s="296"/>
      <c r="H203" s="296"/>
      <c r="I203" s="296"/>
      <c r="J203" s="296"/>
      <c r="K203" s="296"/>
      <c r="L203" s="296"/>
      <c r="M203" s="296"/>
      <c r="N203" s="296"/>
      <c r="O203" s="296"/>
      <c r="P203" s="296"/>
      <c r="Q203" s="296"/>
      <c r="R203" s="296"/>
    </row>
    <row r="204" spans="1:18" s="301" customFormat="1" ht="13.5">
      <c r="A204" s="35"/>
      <c r="B204" s="35"/>
      <c r="C204" s="300"/>
      <c r="D204" s="35"/>
      <c r="E204" s="35"/>
      <c r="F204" s="35"/>
      <c r="G204" s="296"/>
      <c r="H204" s="296"/>
      <c r="I204" s="296"/>
      <c r="J204" s="296"/>
      <c r="K204" s="296"/>
      <c r="L204" s="296"/>
      <c r="M204" s="296"/>
      <c r="N204" s="296"/>
      <c r="O204" s="296"/>
      <c r="P204" s="296"/>
      <c r="Q204" s="296"/>
      <c r="R204" s="296"/>
    </row>
    <row r="205" spans="1:18" s="301" customFormat="1" ht="13.5">
      <c r="A205" s="35"/>
      <c r="B205" s="35"/>
      <c r="C205" s="300"/>
      <c r="D205" s="35"/>
      <c r="E205" s="35"/>
      <c r="F205" s="35"/>
      <c r="G205" s="296"/>
      <c r="H205" s="296"/>
      <c r="I205" s="296"/>
      <c r="J205" s="296"/>
      <c r="K205" s="296"/>
      <c r="L205" s="296"/>
      <c r="M205" s="296"/>
      <c r="N205" s="296"/>
      <c r="O205" s="296"/>
      <c r="P205" s="296"/>
      <c r="Q205" s="296"/>
      <c r="R205" s="296"/>
    </row>
    <row r="206" spans="1:18" s="301" customFormat="1" ht="13.5">
      <c r="A206" s="35"/>
      <c r="B206" s="35"/>
      <c r="C206" s="300"/>
      <c r="D206" s="35"/>
      <c r="E206" s="35"/>
      <c r="F206" s="35"/>
      <c r="G206" s="296"/>
      <c r="H206" s="296"/>
      <c r="I206" s="296"/>
      <c r="J206" s="296"/>
      <c r="K206" s="296"/>
      <c r="L206" s="296"/>
      <c r="M206" s="296"/>
      <c r="N206" s="296"/>
      <c r="O206" s="296"/>
      <c r="P206" s="296"/>
      <c r="Q206" s="296"/>
      <c r="R206" s="296"/>
    </row>
    <row r="207" spans="1:18" s="301" customFormat="1" ht="13.5">
      <c r="A207" s="35"/>
      <c r="B207" s="35"/>
      <c r="C207" s="300"/>
      <c r="D207" s="35"/>
      <c r="E207" s="35"/>
      <c r="F207" s="35"/>
      <c r="G207" s="296"/>
      <c r="H207" s="296"/>
      <c r="I207" s="296"/>
      <c r="J207" s="296"/>
      <c r="K207" s="296"/>
      <c r="L207" s="296"/>
      <c r="M207" s="296"/>
      <c r="N207" s="296"/>
      <c r="O207" s="296"/>
      <c r="P207" s="296"/>
      <c r="Q207" s="296"/>
      <c r="R207" s="296"/>
    </row>
    <row r="208" spans="1:18" s="301" customFormat="1" ht="13.5">
      <c r="A208" s="35"/>
      <c r="B208" s="35"/>
      <c r="C208" s="300"/>
      <c r="D208" s="35"/>
      <c r="E208" s="35"/>
      <c r="F208" s="35"/>
      <c r="G208" s="296"/>
      <c r="H208" s="296"/>
      <c r="I208" s="296"/>
      <c r="J208" s="296"/>
      <c r="K208" s="296"/>
      <c r="L208" s="296"/>
      <c r="M208" s="296"/>
      <c r="N208" s="296"/>
      <c r="O208" s="296"/>
      <c r="P208" s="296"/>
      <c r="Q208" s="296"/>
      <c r="R208" s="296"/>
    </row>
    <row r="209" spans="1:18" s="301" customFormat="1" ht="13.5">
      <c r="A209" s="35"/>
      <c r="B209" s="35"/>
      <c r="C209" s="300"/>
      <c r="D209" s="35"/>
      <c r="E209" s="35"/>
      <c r="F209" s="35"/>
      <c r="G209" s="296"/>
      <c r="H209" s="296"/>
      <c r="I209" s="296"/>
      <c r="J209" s="296"/>
      <c r="K209" s="296"/>
      <c r="L209" s="296"/>
      <c r="M209" s="296"/>
      <c r="N209" s="296"/>
      <c r="O209" s="296"/>
      <c r="P209" s="296"/>
      <c r="Q209" s="296"/>
      <c r="R209" s="296"/>
    </row>
    <row r="210" spans="1:18" s="301" customFormat="1" ht="13.5">
      <c r="A210" s="35"/>
      <c r="B210" s="35"/>
      <c r="C210" s="300"/>
      <c r="D210" s="35"/>
      <c r="E210" s="35"/>
      <c r="F210" s="35"/>
      <c r="G210" s="296"/>
      <c r="H210" s="296"/>
      <c r="I210" s="296"/>
      <c r="J210" s="296"/>
      <c r="K210" s="296"/>
      <c r="L210" s="296"/>
      <c r="M210" s="296"/>
      <c r="N210" s="296"/>
      <c r="O210" s="296"/>
      <c r="P210" s="296"/>
      <c r="Q210" s="296"/>
      <c r="R210" s="296"/>
    </row>
    <row r="211" spans="1:18" s="301" customFormat="1" ht="13.5">
      <c r="A211" s="35"/>
      <c r="B211" s="35"/>
      <c r="C211" s="300"/>
      <c r="D211" s="35"/>
      <c r="E211" s="35"/>
      <c r="F211" s="35"/>
      <c r="G211" s="296"/>
      <c r="H211" s="296"/>
      <c r="I211" s="296"/>
      <c r="J211" s="296"/>
      <c r="K211" s="296"/>
      <c r="L211" s="296"/>
      <c r="M211" s="296"/>
      <c r="N211" s="296"/>
      <c r="O211" s="296"/>
      <c r="P211" s="296"/>
      <c r="Q211" s="296"/>
      <c r="R211" s="296"/>
    </row>
    <row r="212" spans="1:18" s="301" customFormat="1" ht="13.5">
      <c r="A212" s="35"/>
      <c r="B212" s="35"/>
      <c r="C212" s="300"/>
      <c r="D212" s="35"/>
      <c r="E212" s="35"/>
      <c r="F212" s="35"/>
      <c r="G212" s="296"/>
      <c r="H212" s="296"/>
      <c r="I212" s="296"/>
      <c r="J212" s="296"/>
      <c r="K212" s="296"/>
      <c r="L212" s="296"/>
      <c r="M212" s="296"/>
      <c r="N212" s="296"/>
      <c r="O212" s="296"/>
      <c r="P212" s="296"/>
      <c r="Q212" s="296"/>
      <c r="R212" s="296"/>
    </row>
    <row r="213" spans="1:18" s="301" customFormat="1" ht="13.5">
      <c r="A213" s="35"/>
      <c r="B213" s="35"/>
      <c r="C213" s="300"/>
      <c r="D213" s="35"/>
      <c r="E213" s="35"/>
      <c r="F213" s="35"/>
      <c r="G213" s="296"/>
      <c r="H213" s="296"/>
      <c r="I213" s="296"/>
      <c r="J213" s="296"/>
      <c r="K213" s="296"/>
      <c r="L213" s="296"/>
      <c r="M213" s="296"/>
      <c r="N213" s="296"/>
      <c r="O213" s="296"/>
      <c r="P213" s="296"/>
      <c r="Q213" s="296"/>
      <c r="R213" s="296"/>
    </row>
    <row r="214" spans="1:18" s="301" customFormat="1" ht="13.5">
      <c r="A214" s="35"/>
      <c r="B214" s="35"/>
      <c r="C214" s="300"/>
      <c r="D214" s="35"/>
      <c r="E214" s="35"/>
      <c r="F214" s="35"/>
      <c r="G214" s="296"/>
      <c r="H214" s="296"/>
      <c r="I214" s="296"/>
      <c r="J214" s="296"/>
      <c r="K214" s="296"/>
      <c r="L214" s="296"/>
      <c r="M214" s="296"/>
      <c r="N214" s="296"/>
      <c r="O214" s="296"/>
      <c r="P214" s="296"/>
      <c r="Q214" s="296"/>
      <c r="R214" s="296"/>
    </row>
    <row r="215" spans="1:18" s="301" customFormat="1" ht="13.5">
      <c r="A215" s="35"/>
      <c r="B215" s="35"/>
      <c r="C215" s="300"/>
      <c r="D215" s="35"/>
      <c r="E215" s="35"/>
      <c r="F215" s="35"/>
      <c r="G215" s="296"/>
      <c r="H215" s="296"/>
      <c r="I215" s="296"/>
      <c r="J215" s="296"/>
      <c r="K215" s="296"/>
      <c r="L215" s="296"/>
      <c r="M215" s="296"/>
      <c r="N215" s="296"/>
      <c r="O215" s="296"/>
      <c r="P215" s="296"/>
      <c r="Q215" s="296"/>
      <c r="R215" s="296"/>
    </row>
    <row r="216" spans="1:18" s="301" customFormat="1" ht="13.5">
      <c r="A216" s="35"/>
      <c r="B216" s="35"/>
      <c r="C216" s="300"/>
      <c r="D216" s="35"/>
      <c r="E216" s="35"/>
      <c r="F216" s="35"/>
      <c r="G216" s="296"/>
      <c r="H216" s="296"/>
      <c r="I216" s="296"/>
      <c r="J216" s="296"/>
      <c r="K216" s="296"/>
      <c r="L216" s="296"/>
      <c r="M216" s="296"/>
      <c r="N216" s="296"/>
      <c r="O216" s="296"/>
      <c r="P216" s="296"/>
      <c r="Q216" s="296"/>
      <c r="R216" s="296"/>
    </row>
    <row r="217" spans="1:18" s="301" customFormat="1" ht="13.5">
      <c r="A217" s="35"/>
      <c r="B217" s="35"/>
      <c r="C217" s="300"/>
      <c r="D217" s="35"/>
      <c r="E217" s="35"/>
      <c r="F217" s="35"/>
      <c r="G217" s="296"/>
      <c r="H217" s="296"/>
      <c r="I217" s="296"/>
      <c r="J217" s="296"/>
      <c r="K217" s="296"/>
      <c r="L217" s="296"/>
      <c r="M217" s="296"/>
      <c r="N217" s="296"/>
      <c r="O217" s="296"/>
      <c r="P217" s="296"/>
      <c r="Q217" s="296"/>
      <c r="R217" s="296"/>
    </row>
    <row r="218" spans="1:18" s="301" customFormat="1" ht="13.5">
      <c r="A218" s="35"/>
      <c r="B218" s="35"/>
      <c r="C218" s="300"/>
      <c r="D218" s="35"/>
      <c r="E218" s="35"/>
      <c r="F218" s="35"/>
      <c r="G218" s="296"/>
      <c r="H218" s="296"/>
      <c r="I218" s="296"/>
      <c r="J218" s="296"/>
      <c r="K218" s="296"/>
      <c r="L218" s="296"/>
      <c r="M218" s="296"/>
      <c r="N218" s="296"/>
      <c r="O218" s="296"/>
      <c r="P218" s="296"/>
      <c r="Q218" s="296"/>
      <c r="R218" s="296"/>
    </row>
    <row r="219" spans="1:18" s="301" customFormat="1" ht="13.5">
      <c r="A219" s="35"/>
      <c r="B219" s="35"/>
      <c r="C219" s="300"/>
      <c r="D219" s="35"/>
      <c r="E219" s="35"/>
      <c r="F219" s="35"/>
      <c r="G219" s="296"/>
      <c r="H219" s="296"/>
      <c r="I219" s="296"/>
      <c r="J219" s="296"/>
      <c r="K219" s="296"/>
      <c r="L219" s="296"/>
      <c r="M219" s="296"/>
      <c r="N219" s="296"/>
      <c r="O219" s="296"/>
      <c r="P219" s="296"/>
      <c r="Q219" s="296"/>
      <c r="R219" s="296"/>
    </row>
    <row r="220" spans="1:18" s="301" customFormat="1" ht="13.5">
      <c r="A220" s="35"/>
      <c r="B220" s="35"/>
      <c r="C220" s="300"/>
      <c r="D220" s="35"/>
      <c r="E220" s="35"/>
      <c r="F220" s="35"/>
      <c r="G220" s="296"/>
      <c r="H220" s="296"/>
      <c r="I220" s="296"/>
      <c r="J220" s="296"/>
      <c r="K220" s="296"/>
      <c r="L220" s="296"/>
      <c r="M220" s="296"/>
      <c r="N220" s="296"/>
      <c r="O220" s="296"/>
      <c r="P220" s="296"/>
      <c r="Q220" s="296"/>
      <c r="R220" s="296"/>
    </row>
    <row r="221" spans="1:18" s="301" customFormat="1" ht="13.5">
      <c r="A221" s="35"/>
      <c r="B221" s="35"/>
      <c r="C221" s="300"/>
      <c r="D221" s="35"/>
      <c r="E221" s="35"/>
      <c r="F221" s="35"/>
      <c r="G221" s="296"/>
      <c r="H221" s="296"/>
      <c r="I221" s="296"/>
      <c r="J221" s="296"/>
      <c r="K221" s="296"/>
      <c r="L221" s="296"/>
      <c r="M221" s="296"/>
      <c r="N221" s="296"/>
      <c r="O221" s="296"/>
      <c r="P221" s="296"/>
      <c r="Q221" s="296"/>
      <c r="R221" s="296"/>
    </row>
    <row r="222" spans="1:18" s="301" customFormat="1" ht="13.5">
      <c r="A222" s="35"/>
      <c r="B222" s="35"/>
      <c r="C222" s="300"/>
      <c r="D222" s="35"/>
      <c r="E222" s="35"/>
      <c r="F222" s="35"/>
      <c r="G222" s="296"/>
      <c r="H222" s="296"/>
      <c r="I222" s="296"/>
      <c r="J222" s="296"/>
      <c r="K222" s="296"/>
      <c r="L222" s="296"/>
      <c r="M222" s="296"/>
      <c r="N222" s="296"/>
      <c r="O222" s="296"/>
      <c r="P222" s="296"/>
      <c r="Q222" s="296"/>
      <c r="R222" s="296"/>
    </row>
    <row r="223" spans="1:18" s="301" customFormat="1" ht="13.5">
      <c r="A223" s="35"/>
      <c r="B223" s="35"/>
      <c r="C223" s="300"/>
      <c r="D223" s="35"/>
      <c r="E223" s="35"/>
      <c r="F223" s="35"/>
      <c r="G223" s="296"/>
      <c r="H223" s="296"/>
      <c r="I223" s="296"/>
      <c r="J223" s="296"/>
      <c r="K223" s="296"/>
      <c r="L223" s="296"/>
      <c r="M223" s="296"/>
      <c r="N223" s="296"/>
      <c r="O223" s="296"/>
      <c r="P223" s="296"/>
      <c r="Q223" s="296"/>
      <c r="R223" s="296"/>
    </row>
    <row r="224" spans="1:18" s="301" customFormat="1" ht="13.5">
      <c r="A224" s="35"/>
      <c r="B224" s="35"/>
      <c r="C224" s="300"/>
      <c r="D224" s="35"/>
      <c r="E224" s="35"/>
      <c r="F224" s="35"/>
      <c r="G224" s="296"/>
      <c r="H224" s="296"/>
      <c r="I224" s="296"/>
      <c r="J224" s="296"/>
      <c r="K224" s="296"/>
      <c r="L224" s="296"/>
      <c r="M224" s="296"/>
      <c r="N224" s="296"/>
      <c r="O224" s="296"/>
      <c r="P224" s="296"/>
      <c r="Q224" s="296"/>
      <c r="R224" s="296"/>
    </row>
    <row r="225" spans="1:18" s="301" customFormat="1" ht="13.5">
      <c r="A225" s="35"/>
      <c r="B225" s="35"/>
      <c r="C225" s="300"/>
      <c r="D225" s="35"/>
      <c r="E225" s="35"/>
      <c r="F225" s="35"/>
      <c r="G225" s="296"/>
      <c r="H225" s="296"/>
      <c r="I225" s="296"/>
      <c r="J225" s="296"/>
      <c r="K225" s="296"/>
      <c r="L225" s="296"/>
      <c r="M225" s="296"/>
      <c r="N225" s="296"/>
      <c r="O225" s="296"/>
      <c r="P225" s="296"/>
      <c r="Q225" s="296"/>
      <c r="R225" s="296"/>
    </row>
    <row r="226" spans="1:18" s="301" customFormat="1" ht="13.5">
      <c r="A226" s="35"/>
      <c r="B226" s="35"/>
      <c r="C226" s="300"/>
      <c r="D226" s="35"/>
      <c r="E226" s="35"/>
      <c r="F226" s="35"/>
      <c r="G226" s="296"/>
      <c r="H226" s="296"/>
      <c r="I226" s="296"/>
      <c r="J226" s="296"/>
      <c r="K226" s="296"/>
      <c r="L226" s="296"/>
      <c r="M226" s="296"/>
      <c r="N226" s="296"/>
      <c r="O226" s="296"/>
      <c r="P226" s="296"/>
      <c r="Q226" s="296"/>
      <c r="R226" s="296"/>
    </row>
    <row r="227" spans="1:18" s="301" customFormat="1" ht="13.5">
      <c r="A227" s="35"/>
      <c r="B227" s="35"/>
      <c r="C227" s="300"/>
      <c r="D227" s="35"/>
      <c r="E227" s="35"/>
      <c r="F227" s="35"/>
      <c r="G227" s="296"/>
      <c r="H227" s="296"/>
      <c r="I227" s="296"/>
      <c r="J227" s="296"/>
      <c r="K227" s="296"/>
      <c r="L227" s="296"/>
      <c r="M227" s="296"/>
      <c r="N227" s="296"/>
      <c r="O227" s="296"/>
      <c r="P227" s="296"/>
      <c r="Q227" s="296"/>
      <c r="R227" s="296"/>
    </row>
    <row r="228" spans="1:18" s="301" customFormat="1" ht="13.5">
      <c r="A228" s="35"/>
      <c r="B228" s="35"/>
      <c r="C228" s="300"/>
      <c r="D228" s="35"/>
      <c r="E228" s="35"/>
      <c r="F228" s="35"/>
      <c r="G228" s="296"/>
      <c r="H228" s="296"/>
      <c r="I228" s="296"/>
      <c r="J228" s="296"/>
      <c r="K228" s="296"/>
      <c r="L228" s="296"/>
      <c r="M228" s="296"/>
      <c r="N228" s="296"/>
      <c r="O228" s="296"/>
      <c r="P228" s="296"/>
      <c r="Q228" s="296"/>
      <c r="R228" s="296"/>
    </row>
    <row r="229" spans="1:18" s="301" customFormat="1" ht="13.5">
      <c r="A229" s="35"/>
      <c r="B229" s="35"/>
      <c r="C229" s="300"/>
      <c r="D229" s="35"/>
      <c r="E229" s="35"/>
      <c r="F229" s="35"/>
      <c r="G229" s="296"/>
      <c r="H229" s="296"/>
      <c r="I229" s="296"/>
      <c r="J229" s="296"/>
      <c r="K229" s="296"/>
      <c r="L229" s="296"/>
      <c r="M229" s="296"/>
      <c r="N229" s="296"/>
      <c r="O229" s="296"/>
      <c r="P229" s="296"/>
      <c r="Q229" s="296"/>
      <c r="R229" s="296"/>
    </row>
    <row r="230" spans="1:18" s="301" customFormat="1" ht="13.5">
      <c r="A230" s="35"/>
      <c r="B230" s="35"/>
      <c r="C230" s="300"/>
      <c r="D230" s="35"/>
      <c r="E230" s="35"/>
      <c r="F230" s="35"/>
      <c r="G230" s="296"/>
      <c r="H230" s="296"/>
      <c r="I230" s="296"/>
      <c r="J230" s="296"/>
      <c r="K230" s="296"/>
      <c r="L230" s="296"/>
      <c r="M230" s="296"/>
      <c r="N230" s="296"/>
      <c r="O230" s="296"/>
      <c r="P230" s="296"/>
      <c r="Q230" s="296"/>
      <c r="R230" s="296"/>
    </row>
    <row r="231" spans="1:18" s="301" customFormat="1" ht="13.5">
      <c r="A231" s="35"/>
      <c r="B231" s="35"/>
      <c r="C231" s="300"/>
      <c r="D231" s="35"/>
      <c r="E231" s="35"/>
      <c r="F231" s="35"/>
      <c r="G231" s="296"/>
      <c r="H231" s="296"/>
      <c r="I231" s="296"/>
      <c r="J231" s="296"/>
      <c r="K231" s="296"/>
      <c r="L231" s="296"/>
      <c r="M231" s="296"/>
      <c r="N231" s="296"/>
      <c r="O231" s="296"/>
      <c r="P231" s="296"/>
      <c r="Q231" s="296"/>
      <c r="R231" s="296"/>
    </row>
    <row r="232" spans="1:18" s="301" customFormat="1" ht="13.5">
      <c r="A232" s="35"/>
      <c r="B232" s="35"/>
      <c r="C232" s="300"/>
      <c r="D232" s="35"/>
      <c r="E232" s="35"/>
      <c r="F232" s="35"/>
      <c r="G232" s="296"/>
      <c r="H232" s="296"/>
      <c r="I232" s="296"/>
      <c r="J232" s="296"/>
      <c r="K232" s="296"/>
      <c r="L232" s="296"/>
      <c r="M232" s="296"/>
      <c r="N232" s="296"/>
      <c r="O232" s="296"/>
      <c r="P232" s="296"/>
      <c r="Q232" s="296"/>
      <c r="R232" s="296"/>
    </row>
    <row r="233" spans="1:18" s="301" customFormat="1" ht="13.5">
      <c r="A233" s="35"/>
      <c r="B233" s="35"/>
      <c r="C233" s="300"/>
      <c r="D233" s="35"/>
      <c r="E233" s="35"/>
      <c r="F233" s="35"/>
      <c r="G233" s="296"/>
      <c r="H233" s="296"/>
      <c r="I233" s="296"/>
      <c r="J233" s="296"/>
      <c r="K233" s="296"/>
      <c r="L233" s="296"/>
      <c r="M233" s="296"/>
      <c r="N233" s="296"/>
      <c r="O233" s="296"/>
      <c r="P233" s="296"/>
      <c r="Q233" s="296"/>
      <c r="R233" s="296"/>
    </row>
    <row r="234" spans="1:18" s="301" customFormat="1" ht="13.5">
      <c r="A234" s="35"/>
      <c r="B234" s="35"/>
      <c r="C234" s="300"/>
      <c r="D234" s="35"/>
      <c r="E234" s="35"/>
      <c r="F234" s="35"/>
      <c r="G234" s="296"/>
      <c r="H234" s="296"/>
      <c r="I234" s="296"/>
      <c r="J234" s="296"/>
      <c r="K234" s="296"/>
      <c r="L234" s="296"/>
      <c r="M234" s="296"/>
      <c r="N234" s="296"/>
      <c r="O234" s="296"/>
      <c r="P234" s="296"/>
      <c r="Q234" s="296"/>
      <c r="R234" s="296"/>
    </row>
    <row r="235" spans="1:18" s="301" customFormat="1" ht="13.5">
      <c r="A235" s="35"/>
      <c r="B235" s="35"/>
      <c r="C235" s="300"/>
      <c r="D235" s="35"/>
      <c r="E235" s="35"/>
      <c r="F235" s="35"/>
      <c r="G235" s="296"/>
      <c r="H235" s="296"/>
      <c r="I235" s="296"/>
      <c r="J235" s="296"/>
      <c r="K235" s="296"/>
      <c r="L235" s="296"/>
      <c r="M235" s="296"/>
      <c r="N235" s="296"/>
      <c r="O235" s="296"/>
      <c r="P235" s="296"/>
      <c r="Q235" s="296"/>
      <c r="R235" s="296"/>
    </row>
    <row r="236" spans="1:18" s="301" customFormat="1" ht="13.5">
      <c r="A236" s="35"/>
      <c r="B236" s="35"/>
      <c r="C236" s="300"/>
      <c r="D236" s="35"/>
      <c r="E236" s="35"/>
      <c r="F236" s="35"/>
      <c r="G236" s="296"/>
      <c r="H236" s="296"/>
      <c r="I236" s="296"/>
      <c r="J236" s="296"/>
      <c r="K236" s="296"/>
      <c r="L236" s="296"/>
      <c r="M236" s="296"/>
      <c r="N236" s="296"/>
      <c r="O236" s="296"/>
      <c r="P236" s="296"/>
      <c r="Q236" s="296"/>
      <c r="R236" s="296"/>
    </row>
    <row r="237" spans="1:18" s="301" customFormat="1" ht="13.5">
      <c r="A237" s="35"/>
      <c r="B237" s="35"/>
      <c r="C237" s="300"/>
      <c r="D237" s="35"/>
      <c r="E237" s="35"/>
      <c r="F237" s="35"/>
      <c r="G237" s="296"/>
      <c r="H237" s="296"/>
      <c r="I237" s="296"/>
      <c r="J237" s="296"/>
      <c r="K237" s="296"/>
      <c r="L237" s="296"/>
      <c r="M237" s="296"/>
      <c r="N237" s="296"/>
      <c r="O237" s="296"/>
      <c r="P237" s="296"/>
      <c r="Q237" s="296"/>
      <c r="R237" s="296"/>
    </row>
    <row r="238" spans="1:18" s="301" customFormat="1" ht="13.5">
      <c r="A238" s="35"/>
      <c r="B238" s="35"/>
      <c r="C238" s="300"/>
      <c r="D238" s="35"/>
      <c r="E238" s="35"/>
      <c r="F238" s="35"/>
      <c r="G238" s="296"/>
      <c r="H238" s="296"/>
      <c r="I238" s="296"/>
      <c r="J238" s="296"/>
      <c r="K238" s="296"/>
      <c r="L238" s="296"/>
      <c r="M238" s="296"/>
      <c r="N238" s="296"/>
      <c r="O238" s="296"/>
      <c r="P238" s="296"/>
      <c r="Q238" s="296"/>
      <c r="R238" s="296"/>
    </row>
    <row r="239" spans="1:18" s="301" customFormat="1" ht="13.5">
      <c r="A239" s="35"/>
      <c r="B239" s="35"/>
      <c r="C239" s="300"/>
      <c r="D239" s="35"/>
      <c r="E239" s="35"/>
      <c r="F239" s="35"/>
      <c r="G239" s="296"/>
      <c r="H239" s="296"/>
      <c r="I239" s="296"/>
      <c r="J239" s="296"/>
      <c r="K239" s="296"/>
      <c r="L239" s="296"/>
      <c r="M239" s="296"/>
      <c r="N239" s="296"/>
      <c r="O239" s="296"/>
      <c r="P239" s="296"/>
      <c r="Q239" s="296"/>
      <c r="R239" s="296"/>
    </row>
    <row r="240" spans="1:18" s="301" customFormat="1" ht="13.5">
      <c r="A240" s="35"/>
      <c r="B240" s="35"/>
      <c r="C240" s="300"/>
      <c r="D240" s="35"/>
      <c r="E240" s="35"/>
      <c r="F240" s="35"/>
      <c r="G240" s="296"/>
      <c r="H240" s="296"/>
      <c r="I240" s="296"/>
      <c r="J240" s="296"/>
      <c r="K240" s="296"/>
      <c r="L240" s="296"/>
      <c r="M240" s="296"/>
      <c r="N240" s="296"/>
      <c r="O240" s="296"/>
      <c r="P240" s="296"/>
      <c r="Q240" s="296"/>
      <c r="R240" s="296"/>
    </row>
    <row r="241" spans="1:18" s="301" customFormat="1" ht="13.5">
      <c r="A241" s="35"/>
      <c r="B241" s="35"/>
      <c r="C241" s="300"/>
      <c r="D241" s="35"/>
      <c r="E241" s="35"/>
      <c r="F241" s="35"/>
      <c r="G241" s="296"/>
      <c r="H241" s="296"/>
      <c r="I241" s="296"/>
      <c r="J241" s="296"/>
      <c r="K241" s="296"/>
      <c r="L241" s="296"/>
      <c r="M241" s="296"/>
      <c r="N241" s="296"/>
      <c r="O241" s="296"/>
      <c r="P241" s="296"/>
      <c r="Q241" s="296"/>
      <c r="R241" s="296"/>
    </row>
    <row r="242" spans="1:18" s="301" customFormat="1" ht="13.5">
      <c r="A242" s="35"/>
      <c r="B242" s="35"/>
      <c r="C242" s="300"/>
      <c r="D242" s="35"/>
      <c r="E242" s="35"/>
      <c r="F242" s="35"/>
      <c r="G242" s="296"/>
      <c r="H242" s="296"/>
      <c r="I242" s="296"/>
      <c r="J242" s="296"/>
      <c r="K242" s="296"/>
      <c r="L242" s="296"/>
      <c r="M242" s="296"/>
      <c r="N242" s="296"/>
      <c r="O242" s="296"/>
      <c r="P242" s="296"/>
      <c r="Q242" s="296"/>
      <c r="R242" s="296"/>
    </row>
    <row r="243" spans="1:18" s="301" customFormat="1" ht="13.5">
      <c r="A243" s="35"/>
      <c r="B243" s="35"/>
      <c r="C243" s="300"/>
      <c r="D243" s="35"/>
      <c r="E243" s="35"/>
      <c r="F243" s="35"/>
      <c r="G243" s="296"/>
      <c r="H243" s="296"/>
      <c r="I243" s="296"/>
      <c r="J243" s="296"/>
      <c r="K243" s="296"/>
      <c r="L243" s="296"/>
      <c r="M243" s="296"/>
      <c r="N243" s="296"/>
      <c r="O243" s="296"/>
      <c r="P243" s="296"/>
      <c r="Q243" s="296"/>
      <c r="R243" s="296"/>
    </row>
    <row r="244" spans="1:18" s="301" customFormat="1" ht="13.5">
      <c r="A244" s="35"/>
      <c r="B244" s="35"/>
      <c r="C244" s="300"/>
      <c r="D244" s="35"/>
      <c r="E244" s="35"/>
      <c r="F244" s="35"/>
      <c r="G244" s="296"/>
      <c r="H244" s="296"/>
      <c r="I244" s="296"/>
      <c r="J244" s="296"/>
      <c r="K244" s="296"/>
      <c r="L244" s="296"/>
      <c r="M244" s="296"/>
      <c r="N244" s="296"/>
      <c r="O244" s="296"/>
      <c r="P244" s="296"/>
      <c r="Q244" s="296"/>
      <c r="R244" s="296"/>
    </row>
    <row r="245" spans="1:18" s="301" customFormat="1" ht="13.5">
      <c r="A245" s="35"/>
      <c r="B245" s="35"/>
      <c r="C245" s="300"/>
      <c r="D245" s="35"/>
      <c r="E245" s="35"/>
      <c r="F245" s="35"/>
      <c r="G245" s="296"/>
      <c r="H245" s="296"/>
      <c r="I245" s="296"/>
      <c r="J245" s="296"/>
      <c r="K245" s="296"/>
      <c r="L245" s="296"/>
      <c r="M245" s="296"/>
      <c r="N245" s="296"/>
      <c r="O245" s="296"/>
      <c r="P245" s="296"/>
      <c r="Q245" s="296"/>
      <c r="R245" s="296"/>
    </row>
    <row r="246" spans="1:18" s="301" customFormat="1" ht="13.5">
      <c r="A246" s="35"/>
      <c r="B246" s="35"/>
      <c r="C246" s="300"/>
      <c r="D246" s="35"/>
      <c r="E246" s="35"/>
      <c r="F246" s="35"/>
      <c r="G246" s="296"/>
      <c r="H246" s="296"/>
      <c r="I246" s="296"/>
      <c r="J246" s="296"/>
      <c r="K246" s="296"/>
      <c r="L246" s="296"/>
      <c r="M246" s="296"/>
      <c r="N246" s="296"/>
      <c r="O246" s="296"/>
      <c r="P246" s="296"/>
      <c r="Q246" s="296"/>
      <c r="R246" s="296"/>
    </row>
    <row r="247" spans="1:18" s="301" customFormat="1" ht="13.5">
      <c r="A247" s="35"/>
      <c r="B247" s="35"/>
      <c r="C247" s="300"/>
      <c r="D247" s="35"/>
      <c r="E247" s="35"/>
      <c r="F247" s="35"/>
      <c r="G247" s="296"/>
      <c r="H247" s="296"/>
      <c r="I247" s="296"/>
      <c r="J247" s="296"/>
      <c r="K247" s="296"/>
      <c r="L247" s="296"/>
      <c r="M247" s="296"/>
      <c r="N247" s="296"/>
      <c r="O247" s="296"/>
      <c r="P247" s="296"/>
      <c r="Q247" s="296"/>
      <c r="R247" s="296"/>
    </row>
    <row r="248" spans="1:18" s="301" customFormat="1" ht="13.5">
      <c r="A248" s="35"/>
      <c r="B248" s="35"/>
      <c r="C248" s="300"/>
      <c r="D248" s="35"/>
      <c r="E248" s="35"/>
      <c r="F248" s="35"/>
      <c r="G248" s="296"/>
      <c r="H248" s="296"/>
      <c r="I248" s="296"/>
      <c r="J248" s="296"/>
      <c r="K248" s="296"/>
      <c r="L248" s="296"/>
      <c r="M248" s="296"/>
      <c r="N248" s="296"/>
      <c r="O248" s="296"/>
      <c r="P248" s="296"/>
      <c r="Q248" s="296"/>
      <c r="R248" s="296"/>
    </row>
    <row r="249" spans="1:18" s="301" customFormat="1" ht="13.5">
      <c r="A249" s="35"/>
      <c r="B249" s="35"/>
      <c r="C249" s="300"/>
      <c r="D249" s="35"/>
      <c r="E249" s="35"/>
      <c r="F249" s="35"/>
      <c r="G249" s="296"/>
      <c r="H249" s="296"/>
      <c r="I249" s="296"/>
      <c r="J249" s="296"/>
      <c r="K249" s="296"/>
      <c r="L249" s="296"/>
      <c r="M249" s="296"/>
      <c r="N249" s="296"/>
      <c r="O249" s="296"/>
      <c r="P249" s="296"/>
      <c r="Q249" s="296"/>
      <c r="R249" s="296"/>
    </row>
    <row r="250" spans="1:18" s="301" customFormat="1" ht="13.5">
      <c r="A250" s="35"/>
      <c r="B250" s="35"/>
      <c r="C250" s="300"/>
      <c r="D250" s="35"/>
      <c r="E250" s="35"/>
      <c r="F250" s="35"/>
      <c r="G250" s="296"/>
      <c r="H250" s="296"/>
      <c r="I250" s="296"/>
      <c r="J250" s="296"/>
      <c r="K250" s="296"/>
      <c r="L250" s="296"/>
      <c r="M250" s="296"/>
      <c r="N250" s="296"/>
      <c r="O250" s="296"/>
      <c r="P250" s="296"/>
      <c r="Q250" s="296"/>
      <c r="R250" s="296"/>
    </row>
    <row r="251" spans="1:18" s="301" customFormat="1" ht="13.5">
      <c r="A251" s="35"/>
      <c r="B251" s="35"/>
      <c r="C251" s="300"/>
      <c r="D251" s="35"/>
      <c r="E251" s="35"/>
      <c r="F251" s="35"/>
      <c r="G251" s="296"/>
      <c r="H251" s="296"/>
      <c r="I251" s="296"/>
      <c r="J251" s="296"/>
      <c r="K251" s="296"/>
      <c r="L251" s="296"/>
      <c r="M251" s="296"/>
      <c r="N251" s="296"/>
      <c r="O251" s="296"/>
      <c r="P251" s="296"/>
      <c r="Q251" s="296"/>
      <c r="R251" s="296"/>
    </row>
    <row r="252" spans="1:18" s="301" customFormat="1" ht="13.5">
      <c r="A252" s="35"/>
      <c r="B252" s="35"/>
      <c r="C252" s="300"/>
      <c r="D252" s="35"/>
      <c r="E252" s="35"/>
      <c r="F252" s="35"/>
      <c r="G252" s="296"/>
      <c r="H252" s="296"/>
      <c r="I252" s="296"/>
      <c r="J252" s="296"/>
      <c r="K252" s="296"/>
      <c r="L252" s="296"/>
      <c r="M252" s="296"/>
      <c r="N252" s="296"/>
      <c r="O252" s="296"/>
      <c r="P252" s="296"/>
      <c r="Q252" s="296"/>
      <c r="R252" s="296"/>
    </row>
    <row r="253" spans="1:18" s="301" customFormat="1" ht="13.5">
      <c r="A253" s="35"/>
      <c r="B253" s="35"/>
      <c r="C253" s="300"/>
      <c r="D253" s="35"/>
      <c r="E253" s="35"/>
      <c r="F253" s="35"/>
      <c r="G253" s="296"/>
      <c r="H253" s="296"/>
      <c r="I253" s="296"/>
      <c r="J253" s="296"/>
      <c r="K253" s="296"/>
      <c r="L253" s="296"/>
      <c r="M253" s="296"/>
      <c r="N253" s="296"/>
      <c r="O253" s="296"/>
      <c r="P253" s="296"/>
      <c r="Q253" s="296"/>
      <c r="R253" s="296"/>
    </row>
    <row r="254" spans="1:18" s="301" customFormat="1" ht="13.5">
      <c r="A254" s="35"/>
      <c r="B254" s="35"/>
      <c r="C254" s="300"/>
      <c r="D254" s="35"/>
      <c r="E254" s="35"/>
      <c r="F254" s="35"/>
      <c r="G254" s="296"/>
      <c r="H254" s="296"/>
      <c r="I254" s="296"/>
      <c r="J254" s="296"/>
      <c r="K254" s="296"/>
      <c r="L254" s="296"/>
      <c r="M254" s="296"/>
      <c r="N254" s="296"/>
      <c r="O254" s="296"/>
      <c r="P254" s="296"/>
      <c r="Q254" s="296"/>
      <c r="R254" s="296"/>
    </row>
    <row r="255" spans="1:18" s="301" customFormat="1" ht="13.5">
      <c r="A255" s="35"/>
      <c r="B255" s="35"/>
      <c r="C255" s="300"/>
      <c r="D255" s="35"/>
      <c r="E255" s="35"/>
      <c r="F255" s="35"/>
      <c r="G255" s="296"/>
      <c r="H255" s="296"/>
      <c r="I255" s="296"/>
      <c r="J255" s="296"/>
      <c r="K255" s="296"/>
      <c r="L255" s="296"/>
      <c r="M255" s="296"/>
      <c r="N255" s="296"/>
      <c r="O255" s="296"/>
      <c r="P255" s="296"/>
      <c r="Q255" s="296"/>
      <c r="R255" s="296"/>
    </row>
    <row r="256" spans="1:18" s="301" customFormat="1" ht="13.5">
      <c r="A256" s="35"/>
      <c r="B256" s="35"/>
      <c r="C256" s="300"/>
      <c r="D256" s="35"/>
      <c r="E256" s="35"/>
      <c r="F256" s="35"/>
      <c r="G256" s="296"/>
      <c r="H256" s="296"/>
      <c r="I256" s="296"/>
      <c r="J256" s="296"/>
      <c r="K256" s="296"/>
      <c r="L256" s="296"/>
      <c r="M256" s="296"/>
      <c r="N256" s="296"/>
      <c r="O256" s="296"/>
      <c r="P256" s="296"/>
      <c r="Q256" s="296"/>
      <c r="R256" s="296"/>
    </row>
    <row r="257" spans="1:18" s="301" customFormat="1" ht="13.5">
      <c r="A257" s="35"/>
      <c r="B257" s="35"/>
      <c r="C257" s="300"/>
      <c r="D257" s="35"/>
      <c r="E257" s="35"/>
      <c r="F257" s="35"/>
      <c r="G257" s="296"/>
      <c r="H257" s="296"/>
      <c r="I257" s="296"/>
      <c r="J257" s="296"/>
      <c r="K257" s="296"/>
      <c r="L257" s="296"/>
      <c r="M257" s="296"/>
      <c r="N257" s="296"/>
      <c r="O257" s="296"/>
      <c r="P257" s="296"/>
      <c r="Q257" s="296"/>
      <c r="R257" s="296"/>
    </row>
    <row r="258" spans="1:18" s="301" customFormat="1" ht="13.5">
      <c r="A258" s="35"/>
      <c r="B258" s="35"/>
      <c r="C258" s="300"/>
      <c r="D258" s="35"/>
      <c r="E258" s="35"/>
      <c r="F258" s="35"/>
      <c r="G258" s="296"/>
      <c r="H258" s="296"/>
      <c r="I258" s="296"/>
      <c r="J258" s="296"/>
      <c r="K258" s="296"/>
      <c r="L258" s="296"/>
      <c r="M258" s="296"/>
      <c r="N258" s="296"/>
      <c r="O258" s="296"/>
      <c r="P258" s="296"/>
      <c r="Q258" s="296"/>
      <c r="R258" s="296"/>
    </row>
    <row r="259" spans="5:16" ht="13.5">
      <c r="E259" s="35"/>
      <c r="F259" s="35"/>
      <c r="G259" s="296"/>
      <c r="H259" s="296"/>
      <c r="I259" s="296"/>
      <c r="J259" s="296"/>
      <c r="K259" s="296"/>
      <c r="L259" s="296"/>
      <c r="M259" s="296"/>
      <c r="N259" s="296"/>
      <c r="O259" s="296"/>
      <c r="P259" s="296"/>
    </row>
  </sheetData>
  <mergeCells count="3">
    <mergeCell ref="O4:Q4"/>
    <mergeCell ref="O5:Q5"/>
    <mergeCell ref="O6:Q6"/>
  </mergeCells>
  <hyperlinks>
    <hyperlink ref="A3" r:id="rId1" display="info@coordsport.de"/>
  </hyperlinks>
  <printOptions horizontalCentered="1"/>
  <pageMargins left="0.3937007874015748" right="0.3937007874015748" top="0.3937007874015748" bottom="0.5905511811023623" header="0.5118110236220472" footer="0.5118110236220472"/>
  <pageSetup horizontalDpi="600" verticalDpi="600" orientation="landscape" paperSize="8" scale="52" r:id="rId3"/>
  <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O35"/>
  <sheetViews>
    <sheetView zoomScale="75" zoomScaleNormal="75" zoomScaleSheetLayoutView="75" workbookViewId="0" topLeftCell="A1">
      <selection activeCell="K32" sqref="K32"/>
    </sheetView>
  </sheetViews>
  <sheetFormatPr defaultColWidth="9.00390625" defaultRowHeight="13.5"/>
  <cols>
    <col min="1" max="1" width="5.00390625" style="8" bestFit="1" customWidth="1"/>
    <col min="2" max="2" width="9.625" style="8" bestFit="1" customWidth="1"/>
    <col min="3" max="3" width="13.375" style="8" bestFit="1" customWidth="1"/>
    <col min="4" max="4" width="6.125" style="41" bestFit="1" customWidth="1"/>
    <col min="5" max="5" width="12.00390625" style="8" bestFit="1" customWidth="1"/>
    <col min="6" max="6" width="14.75390625" style="8" customWidth="1"/>
    <col min="7" max="7" width="36.875" style="8" bestFit="1" customWidth="1"/>
    <col min="8" max="8" width="17.625" style="39" bestFit="1" customWidth="1"/>
    <col min="9" max="9" width="12.625" style="40" customWidth="1"/>
    <col min="10" max="10" width="13.50390625" style="40" customWidth="1"/>
    <col min="11" max="11" width="9.50390625" style="40" customWidth="1"/>
    <col min="12" max="13" width="7.625" style="8" customWidth="1"/>
    <col min="14" max="14" width="11.50390625" style="8" bestFit="1" customWidth="1"/>
    <col min="15" max="16384" width="9.00390625" style="8" customWidth="1"/>
  </cols>
  <sheetData>
    <row r="1" spans="1:14" ht="13.5">
      <c r="A1" s="1"/>
      <c r="B1" s="1"/>
      <c r="C1" s="1"/>
      <c r="D1" s="2"/>
      <c r="E1" s="1"/>
      <c r="F1" s="1"/>
      <c r="G1" s="1"/>
      <c r="H1" s="3"/>
      <c r="I1" s="3"/>
      <c r="J1" s="3"/>
      <c r="K1" s="3"/>
      <c r="L1" s="92"/>
      <c r="M1" s="93"/>
      <c r="N1" s="1"/>
    </row>
    <row r="2" spans="1:14" ht="13.5">
      <c r="A2" s="9" t="s">
        <v>2031</v>
      </c>
      <c r="B2" s="10"/>
      <c r="C2" s="10"/>
      <c r="D2" s="11"/>
      <c r="E2" s="10"/>
      <c r="F2" s="10"/>
      <c r="G2" s="10"/>
      <c r="H2" s="12"/>
      <c r="I2" s="12"/>
      <c r="J2" s="12"/>
      <c r="K2" s="12"/>
      <c r="L2" s="6" t="s">
        <v>2030</v>
      </c>
      <c r="M2" s="7"/>
      <c r="N2" s="1"/>
    </row>
    <row r="3" spans="1:14" ht="13.5">
      <c r="A3" s="13" t="s">
        <v>2036</v>
      </c>
      <c r="B3" s="13" t="s">
        <v>2037</v>
      </c>
      <c r="C3" s="13" t="s">
        <v>2038</v>
      </c>
      <c r="D3" s="14" t="s">
        <v>2039</v>
      </c>
      <c r="E3" s="13" t="s">
        <v>2040</v>
      </c>
      <c r="F3" s="13" t="s">
        <v>224</v>
      </c>
      <c r="G3" s="13" t="s">
        <v>2041</v>
      </c>
      <c r="H3" s="13" t="s">
        <v>2042</v>
      </c>
      <c r="I3" s="367" t="s">
        <v>2032</v>
      </c>
      <c r="J3" s="367" t="s">
        <v>1211</v>
      </c>
      <c r="K3" s="367" t="s">
        <v>828</v>
      </c>
      <c r="L3" s="94" t="s">
        <v>2034</v>
      </c>
      <c r="M3" s="95" t="s">
        <v>2035</v>
      </c>
      <c r="N3" s="96" t="s">
        <v>1590</v>
      </c>
    </row>
    <row r="4" spans="1:14" s="27" customFormat="1" ht="13.5">
      <c r="A4" s="18" t="s">
        <v>1307</v>
      </c>
      <c r="B4" s="19" t="s">
        <v>2046</v>
      </c>
      <c r="C4" s="19" t="s">
        <v>2047</v>
      </c>
      <c r="D4" s="20" t="s">
        <v>2051</v>
      </c>
      <c r="E4" s="20" t="s">
        <v>225</v>
      </c>
      <c r="F4" s="20" t="s">
        <v>229</v>
      </c>
      <c r="G4" s="20" t="s">
        <v>227</v>
      </c>
      <c r="H4" s="21" t="s">
        <v>230</v>
      </c>
      <c r="I4" s="23">
        <v>410</v>
      </c>
      <c r="J4" s="452">
        <v>471.5</v>
      </c>
      <c r="K4" s="452">
        <f>J4*1.19</f>
        <v>561.0849999999999</v>
      </c>
      <c r="L4" s="25">
        <v>24</v>
      </c>
      <c r="M4" s="26">
        <f aca="true" t="shared" si="0" ref="M4:M19">IF(L4="","",ROUND(L4/0.01786,0))</f>
        <v>1344</v>
      </c>
      <c r="N4" s="43" t="s">
        <v>1597</v>
      </c>
    </row>
    <row r="5" spans="1:14" s="27" customFormat="1" ht="13.5">
      <c r="A5" s="18" t="s">
        <v>1307</v>
      </c>
      <c r="B5" s="19" t="s">
        <v>2046</v>
      </c>
      <c r="C5" s="19" t="s">
        <v>2047</v>
      </c>
      <c r="D5" s="20" t="s">
        <v>2051</v>
      </c>
      <c r="E5" s="20" t="s">
        <v>228</v>
      </c>
      <c r="F5" s="20" t="s">
        <v>1308</v>
      </c>
      <c r="G5" s="20" t="s">
        <v>227</v>
      </c>
      <c r="H5" s="21" t="s">
        <v>231</v>
      </c>
      <c r="I5" s="23">
        <v>440</v>
      </c>
      <c r="J5" s="452">
        <v>506</v>
      </c>
      <c r="K5" s="452">
        <f aca="true" t="shared" si="1" ref="K5:K19">J5*1.19</f>
        <v>602.14</v>
      </c>
      <c r="L5" s="25">
        <v>18</v>
      </c>
      <c r="M5" s="26">
        <f t="shared" si="0"/>
        <v>1008</v>
      </c>
      <c r="N5" s="43" t="s">
        <v>1597</v>
      </c>
    </row>
    <row r="6" spans="1:14" s="27" customFormat="1" ht="13.5">
      <c r="A6" s="18" t="s">
        <v>1307</v>
      </c>
      <c r="B6" s="19" t="s">
        <v>2046</v>
      </c>
      <c r="C6" s="19" t="s">
        <v>2047</v>
      </c>
      <c r="D6" s="20" t="s">
        <v>2054</v>
      </c>
      <c r="E6" s="20" t="s">
        <v>232</v>
      </c>
      <c r="F6" s="20" t="s">
        <v>1308</v>
      </c>
      <c r="G6" s="19" t="s">
        <v>233</v>
      </c>
      <c r="H6" s="21" t="s">
        <v>235</v>
      </c>
      <c r="I6" s="23">
        <v>410</v>
      </c>
      <c r="J6" s="452">
        <v>471.5</v>
      </c>
      <c r="K6" s="452">
        <f t="shared" si="1"/>
        <v>561.0849999999999</v>
      </c>
      <c r="L6" s="25">
        <v>24</v>
      </c>
      <c r="M6" s="26">
        <f t="shared" si="0"/>
        <v>1344</v>
      </c>
      <c r="N6" s="43" t="s">
        <v>1597</v>
      </c>
    </row>
    <row r="7" spans="1:14" s="27" customFormat="1" ht="13.5">
      <c r="A7" s="18" t="s">
        <v>1307</v>
      </c>
      <c r="B7" s="19" t="s">
        <v>2046</v>
      </c>
      <c r="C7" s="19" t="s">
        <v>2047</v>
      </c>
      <c r="D7" s="20" t="s">
        <v>2054</v>
      </c>
      <c r="E7" s="20" t="s">
        <v>234</v>
      </c>
      <c r="F7" s="20" t="s">
        <v>1308</v>
      </c>
      <c r="G7" s="19" t="s">
        <v>233</v>
      </c>
      <c r="H7" s="21" t="s">
        <v>236</v>
      </c>
      <c r="I7" s="23">
        <v>440</v>
      </c>
      <c r="J7" s="452">
        <v>506</v>
      </c>
      <c r="K7" s="452">
        <f t="shared" si="1"/>
        <v>602.14</v>
      </c>
      <c r="L7" s="25">
        <v>18</v>
      </c>
      <c r="M7" s="26">
        <f t="shared" si="0"/>
        <v>1008</v>
      </c>
      <c r="N7" s="43" t="s">
        <v>1597</v>
      </c>
    </row>
    <row r="8" spans="1:14" s="27" customFormat="1" ht="13.5">
      <c r="A8" s="18" t="s">
        <v>1307</v>
      </c>
      <c r="B8" s="19" t="s">
        <v>2046</v>
      </c>
      <c r="C8" s="19" t="s">
        <v>2063</v>
      </c>
      <c r="D8" s="20" t="s">
        <v>2064</v>
      </c>
      <c r="E8" s="20" t="s">
        <v>237</v>
      </c>
      <c r="F8" s="20" t="s">
        <v>1308</v>
      </c>
      <c r="G8" s="20" t="s">
        <v>238</v>
      </c>
      <c r="H8" s="21" t="s">
        <v>230</v>
      </c>
      <c r="I8" s="23">
        <v>410</v>
      </c>
      <c r="J8" s="452">
        <v>471.5</v>
      </c>
      <c r="K8" s="452">
        <f t="shared" si="1"/>
        <v>561.0849999999999</v>
      </c>
      <c r="L8" s="25">
        <v>24</v>
      </c>
      <c r="M8" s="26">
        <f t="shared" si="0"/>
        <v>1344</v>
      </c>
      <c r="N8" s="43" t="s">
        <v>1597</v>
      </c>
    </row>
    <row r="9" spans="1:14" s="27" customFormat="1" ht="13.5">
      <c r="A9" s="18" t="s">
        <v>1307</v>
      </c>
      <c r="B9" s="19" t="s">
        <v>2046</v>
      </c>
      <c r="C9" s="19" t="s">
        <v>2063</v>
      </c>
      <c r="D9" s="20" t="s">
        <v>2064</v>
      </c>
      <c r="E9" s="20" t="s">
        <v>239</v>
      </c>
      <c r="F9" s="20" t="s">
        <v>1308</v>
      </c>
      <c r="G9" s="20" t="s">
        <v>238</v>
      </c>
      <c r="H9" s="21" t="s">
        <v>231</v>
      </c>
      <c r="I9" s="23">
        <v>440</v>
      </c>
      <c r="J9" s="452">
        <v>506</v>
      </c>
      <c r="K9" s="452">
        <f t="shared" si="1"/>
        <v>602.14</v>
      </c>
      <c r="L9" s="25">
        <v>18</v>
      </c>
      <c r="M9" s="26">
        <f t="shared" si="0"/>
        <v>1008</v>
      </c>
      <c r="N9" s="43" t="s">
        <v>1597</v>
      </c>
    </row>
    <row r="10" spans="1:14" s="27" customFormat="1" ht="13.5">
      <c r="A10" s="18" t="s">
        <v>1307</v>
      </c>
      <c r="B10" s="19" t="s">
        <v>2046</v>
      </c>
      <c r="C10" s="19" t="s">
        <v>2063</v>
      </c>
      <c r="D10" s="20" t="s">
        <v>1255</v>
      </c>
      <c r="E10" s="20" t="s">
        <v>47</v>
      </c>
      <c r="F10" s="20" t="s">
        <v>46</v>
      </c>
      <c r="G10" s="20" t="s">
        <v>49</v>
      </c>
      <c r="H10" s="21" t="s">
        <v>50</v>
      </c>
      <c r="I10" s="23">
        <v>410</v>
      </c>
      <c r="J10" s="452">
        <v>471.5</v>
      </c>
      <c r="K10" s="452">
        <f t="shared" si="1"/>
        <v>561.0849999999999</v>
      </c>
      <c r="L10" s="25">
        <v>18</v>
      </c>
      <c r="M10" s="26">
        <f t="shared" si="0"/>
        <v>1008</v>
      </c>
      <c r="N10" s="43" t="s">
        <v>2401</v>
      </c>
    </row>
    <row r="11" spans="1:14" s="27" customFormat="1" ht="13.5">
      <c r="A11" s="18" t="s">
        <v>1307</v>
      </c>
      <c r="B11" s="19" t="s">
        <v>2046</v>
      </c>
      <c r="C11" s="19" t="s">
        <v>2063</v>
      </c>
      <c r="D11" s="20" t="s">
        <v>1255</v>
      </c>
      <c r="E11" s="20" t="s">
        <v>48</v>
      </c>
      <c r="F11" s="20" t="s">
        <v>45</v>
      </c>
      <c r="G11" s="20"/>
      <c r="H11" s="21" t="s">
        <v>51</v>
      </c>
      <c r="I11" s="23">
        <v>500</v>
      </c>
      <c r="J11" s="452">
        <v>575</v>
      </c>
      <c r="K11" s="452">
        <f t="shared" si="1"/>
        <v>684.25</v>
      </c>
      <c r="L11" s="25">
        <v>28</v>
      </c>
      <c r="M11" s="26">
        <f t="shared" si="0"/>
        <v>1568</v>
      </c>
      <c r="N11" s="43" t="s">
        <v>2401</v>
      </c>
    </row>
    <row r="12" spans="1:14" s="27" customFormat="1" ht="13.5">
      <c r="A12" s="18" t="s">
        <v>1307</v>
      </c>
      <c r="B12" s="19" t="s">
        <v>2046</v>
      </c>
      <c r="C12" s="19" t="s">
        <v>1309</v>
      </c>
      <c r="D12" s="20" t="s">
        <v>1310</v>
      </c>
      <c r="E12" s="19" t="s">
        <v>240</v>
      </c>
      <c r="F12" s="20" t="s">
        <v>226</v>
      </c>
      <c r="G12" s="20" t="s">
        <v>241</v>
      </c>
      <c r="H12" s="21" t="s">
        <v>1311</v>
      </c>
      <c r="I12" s="23">
        <v>470</v>
      </c>
      <c r="J12" s="452">
        <v>540.5</v>
      </c>
      <c r="K12" s="452">
        <f t="shared" si="1"/>
        <v>643.1949999999999</v>
      </c>
      <c r="L12" s="25">
        <v>24</v>
      </c>
      <c r="M12" s="26">
        <f t="shared" si="0"/>
        <v>1344</v>
      </c>
      <c r="N12" s="43" t="s">
        <v>1597</v>
      </c>
    </row>
    <row r="13" spans="1:14" s="27" customFormat="1" ht="13.5">
      <c r="A13" s="18" t="s">
        <v>1307</v>
      </c>
      <c r="B13" s="19" t="s">
        <v>2046</v>
      </c>
      <c r="C13" s="19" t="s">
        <v>1309</v>
      </c>
      <c r="D13" s="20" t="s">
        <v>1310</v>
      </c>
      <c r="E13" s="19" t="s">
        <v>242</v>
      </c>
      <c r="F13" s="20" t="s">
        <v>226</v>
      </c>
      <c r="G13" s="20" t="s">
        <v>241</v>
      </c>
      <c r="H13" s="352" t="s">
        <v>2345</v>
      </c>
      <c r="I13" s="23">
        <v>540</v>
      </c>
      <c r="J13" s="452">
        <v>621</v>
      </c>
      <c r="K13" s="452">
        <f t="shared" si="1"/>
        <v>738.99</v>
      </c>
      <c r="L13" s="25">
        <v>26</v>
      </c>
      <c r="M13" s="26">
        <f t="shared" si="0"/>
        <v>1456</v>
      </c>
      <c r="N13" s="43" t="s">
        <v>1597</v>
      </c>
    </row>
    <row r="14" spans="1:14" s="27" customFormat="1" ht="13.5">
      <c r="A14" s="18" t="s">
        <v>1307</v>
      </c>
      <c r="B14" s="19" t="s">
        <v>2046</v>
      </c>
      <c r="C14" s="19" t="s">
        <v>1448</v>
      </c>
      <c r="D14" s="20" t="s">
        <v>1449</v>
      </c>
      <c r="E14" s="19" t="s">
        <v>243</v>
      </c>
      <c r="F14" s="20" t="s">
        <v>226</v>
      </c>
      <c r="G14" s="19" t="s">
        <v>244</v>
      </c>
      <c r="H14" s="21" t="s">
        <v>1312</v>
      </c>
      <c r="I14" s="23">
        <v>700</v>
      </c>
      <c r="J14" s="452">
        <v>805</v>
      </c>
      <c r="K14" s="452">
        <f t="shared" si="1"/>
        <v>957.9499999999999</v>
      </c>
      <c r="L14" s="25">
        <v>20</v>
      </c>
      <c r="M14" s="26">
        <f t="shared" si="0"/>
        <v>1120</v>
      </c>
      <c r="N14" s="43" t="s">
        <v>1597</v>
      </c>
    </row>
    <row r="15" spans="1:14" s="27" customFormat="1" ht="13.5">
      <c r="A15" s="18" t="s">
        <v>1307</v>
      </c>
      <c r="B15" s="19" t="s">
        <v>2046</v>
      </c>
      <c r="C15" s="19" t="s">
        <v>1448</v>
      </c>
      <c r="D15" s="20" t="s">
        <v>1449</v>
      </c>
      <c r="E15" s="19" t="s">
        <v>245</v>
      </c>
      <c r="F15" s="20" t="s">
        <v>226</v>
      </c>
      <c r="G15" s="19" t="s">
        <v>244</v>
      </c>
      <c r="H15" s="21" t="s">
        <v>2344</v>
      </c>
      <c r="I15" s="23">
        <v>600</v>
      </c>
      <c r="J15" s="452">
        <v>690</v>
      </c>
      <c r="K15" s="452">
        <f t="shared" si="1"/>
        <v>821.0999999999999</v>
      </c>
      <c r="L15" s="25">
        <v>20</v>
      </c>
      <c r="M15" s="26">
        <f t="shared" si="0"/>
        <v>1120</v>
      </c>
      <c r="N15" s="43" t="s">
        <v>1597</v>
      </c>
    </row>
    <row r="16" spans="1:14" s="27" customFormat="1" ht="13.5">
      <c r="A16" s="18" t="s">
        <v>1307</v>
      </c>
      <c r="B16" s="19" t="s">
        <v>1457</v>
      </c>
      <c r="C16" s="19" t="s">
        <v>1464</v>
      </c>
      <c r="D16" s="20" t="s">
        <v>1465</v>
      </c>
      <c r="E16" s="19" t="s">
        <v>246</v>
      </c>
      <c r="F16" s="20" t="s">
        <v>226</v>
      </c>
      <c r="G16" s="19" t="s">
        <v>244</v>
      </c>
      <c r="H16" s="21" t="s">
        <v>1314</v>
      </c>
      <c r="I16" s="23">
        <v>540</v>
      </c>
      <c r="J16" s="452">
        <v>621</v>
      </c>
      <c r="K16" s="452">
        <f t="shared" si="1"/>
        <v>738.99</v>
      </c>
      <c r="L16" s="25">
        <v>20</v>
      </c>
      <c r="M16" s="26">
        <f t="shared" si="0"/>
        <v>1120</v>
      </c>
      <c r="N16" s="43" t="s">
        <v>1597</v>
      </c>
    </row>
    <row r="17" spans="1:14" s="27" customFormat="1" ht="13.5">
      <c r="A17" s="18" t="s">
        <v>1307</v>
      </c>
      <c r="B17" s="19" t="s">
        <v>1457</v>
      </c>
      <c r="C17" s="19" t="s">
        <v>1464</v>
      </c>
      <c r="D17" s="20" t="s">
        <v>1465</v>
      </c>
      <c r="E17" s="19" t="s">
        <v>247</v>
      </c>
      <c r="F17" s="20" t="s">
        <v>226</v>
      </c>
      <c r="G17" s="19" t="s">
        <v>244</v>
      </c>
      <c r="H17" s="352" t="s">
        <v>2340</v>
      </c>
      <c r="I17" s="23">
        <v>580</v>
      </c>
      <c r="J17" s="452">
        <v>667</v>
      </c>
      <c r="K17" s="452">
        <f t="shared" si="1"/>
        <v>793.73</v>
      </c>
      <c r="L17" s="25">
        <v>20</v>
      </c>
      <c r="M17" s="26">
        <f t="shared" si="0"/>
        <v>1120</v>
      </c>
      <c r="N17" s="43" t="s">
        <v>1597</v>
      </c>
    </row>
    <row r="18" spans="1:14" s="27" customFormat="1" ht="13.5">
      <c r="A18" s="18" t="s">
        <v>1307</v>
      </c>
      <c r="B18" s="19" t="s">
        <v>1493</v>
      </c>
      <c r="C18" s="19" t="s">
        <v>248</v>
      </c>
      <c r="D18" s="20" t="s">
        <v>2076</v>
      </c>
      <c r="E18" s="19" t="s">
        <v>1773</v>
      </c>
      <c r="F18" s="20" t="s">
        <v>1315</v>
      </c>
      <c r="G18" s="19" t="s">
        <v>249</v>
      </c>
      <c r="H18" s="352" t="s">
        <v>2341</v>
      </c>
      <c r="I18" s="23">
        <v>1400</v>
      </c>
      <c r="J18" s="452">
        <v>1610</v>
      </c>
      <c r="K18" s="452">
        <f t="shared" si="1"/>
        <v>1915.8999999999999</v>
      </c>
      <c r="L18" s="25">
        <v>20</v>
      </c>
      <c r="M18" s="26">
        <f t="shared" si="0"/>
        <v>1120</v>
      </c>
      <c r="N18" s="43" t="s">
        <v>1597</v>
      </c>
    </row>
    <row r="19" spans="1:14" s="27" customFormat="1" ht="13.5">
      <c r="A19" s="18" t="s">
        <v>1307</v>
      </c>
      <c r="B19" s="19" t="s">
        <v>1493</v>
      </c>
      <c r="C19" s="19" t="s">
        <v>248</v>
      </c>
      <c r="D19" s="20" t="s">
        <v>2076</v>
      </c>
      <c r="E19" s="19" t="s">
        <v>1774</v>
      </c>
      <c r="F19" s="20" t="s">
        <v>1315</v>
      </c>
      <c r="G19" s="19" t="s">
        <v>250</v>
      </c>
      <c r="H19" s="352" t="s">
        <v>2342</v>
      </c>
      <c r="I19" s="23">
        <v>1150</v>
      </c>
      <c r="J19" s="452">
        <v>1322.5</v>
      </c>
      <c r="K19" s="452">
        <f t="shared" si="1"/>
        <v>1573.7749999999999</v>
      </c>
      <c r="L19" s="25">
        <v>20</v>
      </c>
      <c r="M19" s="26">
        <f t="shared" si="0"/>
        <v>1120</v>
      </c>
      <c r="N19" s="43" t="s">
        <v>1597</v>
      </c>
    </row>
    <row r="20" spans="1:15" s="1" customFormat="1" ht="13.5">
      <c r="A20" s="8" t="s">
        <v>251</v>
      </c>
      <c r="B20" s="97"/>
      <c r="C20" s="97"/>
      <c r="D20" s="98"/>
      <c r="E20" s="97"/>
      <c r="F20" s="98"/>
      <c r="G20" s="97"/>
      <c r="H20" s="99"/>
      <c r="I20" s="100"/>
      <c r="J20" s="100"/>
      <c r="K20" s="100"/>
      <c r="L20" s="101"/>
      <c r="M20" s="102"/>
      <c r="N20" s="103"/>
      <c r="O20" s="81"/>
    </row>
    <row r="21" spans="1:15" s="1" customFormat="1" ht="13.5">
      <c r="A21" s="8" t="s">
        <v>252</v>
      </c>
      <c r="B21" s="104"/>
      <c r="C21" s="104"/>
      <c r="D21" s="105"/>
      <c r="E21" s="104"/>
      <c r="F21" s="105"/>
      <c r="G21" s="104"/>
      <c r="H21" s="106"/>
      <c r="I21" s="106"/>
      <c r="J21" s="106"/>
      <c r="K21" s="351"/>
      <c r="L21" s="107"/>
      <c r="M21" s="108"/>
      <c r="N21" s="81"/>
      <c r="O21" s="81"/>
    </row>
    <row r="22" spans="4:15" s="1" customFormat="1" ht="13.5">
      <c r="D22" s="2"/>
      <c r="H22" s="3"/>
      <c r="I22" s="3"/>
      <c r="J22" s="3"/>
      <c r="K22" s="3"/>
      <c r="L22" s="92"/>
      <c r="M22" s="93"/>
      <c r="O22" s="81"/>
    </row>
    <row r="23" spans="1:15" s="1" customFormat="1" ht="13.5">
      <c r="A23" s="35" t="s">
        <v>1570</v>
      </c>
      <c r="B23" s="10"/>
      <c r="C23" s="10"/>
      <c r="D23" s="11"/>
      <c r="E23" s="10"/>
      <c r="F23" s="10"/>
      <c r="G23" s="10"/>
      <c r="H23" s="12"/>
      <c r="I23" s="12"/>
      <c r="J23" s="12"/>
      <c r="K23" s="12"/>
      <c r="L23" s="6" t="s">
        <v>2030</v>
      </c>
      <c r="M23" s="7"/>
      <c r="O23" s="81"/>
    </row>
    <row r="24" spans="1:15" s="1" customFormat="1" ht="13.5">
      <c r="A24" s="13" t="s">
        <v>2036</v>
      </c>
      <c r="B24" s="13" t="s">
        <v>2037</v>
      </c>
      <c r="C24" s="13" t="s">
        <v>2038</v>
      </c>
      <c r="D24" s="14" t="s">
        <v>2039</v>
      </c>
      <c r="E24" s="13" t="s">
        <v>2040</v>
      </c>
      <c r="F24" s="13" t="s">
        <v>224</v>
      </c>
      <c r="G24" s="13" t="s">
        <v>2041</v>
      </c>
      <c r="H24" s="13" t="s">
        <v>2042</v>
      </c>
      <c r="I24" s="367" t="s">
        <v>2032</v>
      </c>
      <c r="J24" s="367" t="s">
        <v>1211</v>
      </c>
      <c r="K24" s="367" t="s">
        <v>828</v>
      </c>
      <c r="L24" s="94" t="s">
        <v>2034</v>
      </c>
      <c r="M24" s="95" t="s">
        <v>2035</v>
      </c>
      <c r="N24" s="96" t="s">
        <v>1590</v>
      </c>
      <c r="O24" s="81"/>
    </row>
    <row r="25" spans="1:14" ht="13.5">
      <c r="A25" s="43" t="s">
        <v>1307</v>
      </c>
      <c r="B25" s="19" t="s">
        <v>1104</v>
      </c>
      <c r="C25" s="19" t="s">
        <v>1105</v>
      </c>
      <c r="D25" s="20"/>
      <c r="E25" s="20" t="s">
        <v>1107</v>
      </c>
      <c r="F25" s="20" t="s">
        <v>46</v>
      </c>
      <c r="G25" s="18" t="s">
        <v>244</v>
      </c>
      <c r="H25" s="37" t="s">
        <v>1316</v>
      </c>
      <c r="I25" s="23">
        <v>1410</v>
      </c>
      <c r="J25" s="452">
        <v>1621.5</v>
      </c>
      <c r="K25" s="452">
        <f>J25*1.19</f>
        <v>1929.5849999999998</v>
      </c>
      <c r="L25" s="43">
        <v>26</v>
      </c>
      <c r="M25" s="26">
        <f>IF(L25="","",ROUND(L25/0.01786,0))</f>
        <v>1456</v>
      </c>
      <c r="N25" s="43" t="s">
        <v>1597</v>
      </c>
    </row>
    <row r="26" spans="1:14" ht="13.5">
      <c r="A26" s="43" t="s">
        <v>1307</v>
      </c>
      <c r="B26" s="19" t="s">
        <v>1104</v>
      </c>
      <c r="C26" s="19" t="s">
        <v>1105</v>
      </c>
      <c r="D26" s="20"/>
      <c r="E26" s="20" t="s">
        <v>1108</v>
      </c>
      <c r="F26" s="20" t="s">
        <v>226</v>
      </c>
      <c r="G26" s="18" t="s">
        <v>244</v>
      </c>
      <c r="H26" s="353" t="s">
        <v>2343</v>
      </c>
      <c r="I26" s="23">
        <v>810</v>
      </c>
      <c r="J26" s="452">
        <v>931.5</v>
      </c>
      <c r="K26" s="452">
        <f>J26*1.19</f>
        <v>1108.485</v>
      </c>
      <c r="L26" s="43">
        <v>28</v>
      </c>
      <c r="M26" s="26">
        <f>IF(L26="","",ROUND(L26/0.01786,0))</f>
        <v>1568</v>
      </c>
      <c r="N26" s="43" t="s">
        <v>1597</v>
      </c>
    </row>
    <row r="27" ht="13.5">
      <c r="A27" s="8" t="s">
        <v>251</v>
      </c>
    </row>
    <row r="28" ht="13.5">
      <c r="A28" s="109"/>
    </row>
    <row r="35" ht="13.5">
      <c r="H35" s="110"/>
    </row>
  </sheetData>
  <printOptions horizontalCentered="1"/>
  <pageMargins left="0.3937007874015748" right="0.3937007874015748" top="0.3937007874015748" bottom="0.3937007874015748" header="0.5118110236220472" footer="0.5118110236220472"/>
  <pageSetup fitToHeight="2"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Q14"/>
  <sheetViews>
    <sheetView zoomScale="75" zoomScaleNormal="75" zoomScaleSheetLayoutView="75" workbookViewId="0" topLeftCell="A1">
      <selection activeCell="I4" sqref="I4:J11"/>
    </sheetView>
  </sheetViews>
  <sheetFormatPr defaultColWidth="9.00390625" defaultRowHeight="13.5"/>
  <cols>
    <col min="1" max="1" width="6.875" style="8" customWidth="1"/>
    <col min="2" max="2" width="11.125" style="8" bestFit="1" customWidth="1"/>
    <col min="3" max="3" width="14.50390625" style="8" bestFit="1" customWidth="1"/>
    <col min="4" max="4" width="6.125" style="41" bestFit="1" customWidth="1"/>
    <col min="5" max="5" width="12.00390625" style="8" bestFit="1" customWidth="1"/>
    <col min="6" max="6" width="44.00390625" style="8" bestFit="1" customWidth="1"/>
    <col min="7" max="7" width="15.625" style="39" bestFit="1" customWidth="1"/>
    <col min="8" max="9" width="12.625" style="40" customWidth="1"/>
    <col min="10" max="10" width="9.50390625" style="40" customWidth="1"/>
    <col min="11" max="14" width="7.625" style="8" customWidth="1"/>
    <col min="15" max="16" width="5.625" style="8" customWidth="1"/>
    <col min="17" max="16384" width="9.00390625" style="8" customWidth="1"/>
  </cols>
  <sheetData>
    <row r="1" spans="1:16" ht="13.5">
      <c r="A1" s="1"/>
      <c r="B1" s="1"/>
      <c r="C1" s="1"/>
      <c r="D1" s="2"/>
      <c r="E1" s="1"/>
      <c r="F1" s="1"/>
      <c r="G1" s="3"/>
      <c r="H1" s="3"/>
      <c r="I1" s="3"/>
      <c r="J1" s="3"/>
      <c r="K1" s="6" t="s">
        <v>2030</v>
      </c>
      <c r="L1" s="6"/>
      <c r="M1" s="7" t="s">
        <v>2030</v>
      </c>
      <c r="N1" s="7"/>
      <c r="O1" s="1"/>
      <c r="P1" s="1"/>
    </row>
    <row r="2" spans="1:16" ht="13.5">
      <c r="A2" s="9" t="s">
        <v>2031</v>
      </c>
      <c r="B2" s="10"/>
      <c r="C2" s="10"/>
      <c r="D2" s="11"/>
      <c r="E2" s="10"/>
      <c r="F2" s="10"/>
      <c r="G2" s="12"/>
      <c r="H2" s="12"/>
      <c r="I2" s="12"/>
      <c r="J2" s="12"/>
      <c r="K2" s="6" t="s">
        <v>2034</v>
      </c>
      <c r="L2" s="6"/>
      <c r="M2" s="7" t="s">
        <v>2035</v>
      </c>
      <c r="N2" s="7"/>
      <c r="O2" s="5" t="s">
        <v>1590</v>
      </c>
      <c r="P2" s="5"/>
    </row>
    <row r="3" spans="1:16" ht="13.5">
      <c r="A3" s="13" t="s">
        <v>2036</v>
      </c>
      <c r="B3" s="13" t="s">
        <v>2037</v>
      </c>
      <c r="C3" s="13" t="s">
        <v>2038</v>
      </c>
      <c r="D3" s="14" t="s">
        <v>2039</v>
      </c>
      <c r="E3" s="13" t="s">
        <v>2040</v>
      </c>
      <c r="F3" s="13" t="s">
        <v>2041</v>
      </c>
      <c r="G3" s="13" t="s">
        <v>2042</v>
      </c>
      <c r="H3" s="367" t="s">
        <v>2032</v>
      </c>
      <c r="I3" s="367" t="s">
        <v>1211</v>
      </c>
      <c r="J3" s="367" t="s">
        <v>828</v>
      </c>
      <c r="K3" s="16" t="s">
        <v>2043</v>
      </c>
      <c r="L3" s="16" t="s">
        <v>2044</v>
      </c>
      <c r="M3" s="17" t="s">
        <v>2043</v>
      </c>
      <c r="N3" s="17" t="s">
        <v>2044</v>
      </c>
      <c r="O3" s="13" t="s">
        <v>2043</v>
      </c>
      <c r="P3" s="13" t="s">
        <v>2044</v>
      </c>
    </row>
    <row r="4" spans="1:16" s="27" customFormat="1" ht="13.5">
      <c r="A4" s="43" t="s">
        <v>1326</v>
      </c>
      <c r="B4" s="43" t="s">
        <v>2046</v>
      </c>
      <c r="C4" s="43" t="s">
        <v>2047</v>
      </c>
      <c r="D4" s="20" t="s">
        <v>2054</v>
      </c>
      <c r="E4" s="20" t="s">
        <v>2055</v>
      </c>
      <c r="F4" s="20" t="s">
        <v>1110</v>
      </c>
      <c r="G4" s="37" t="s">
        <v>1327</v>
      </c>
      <c r="H4" s="111">
        <v>1540</v>
      </c>
      <c r="I4" s="436">
        <v>1771</v>
      </c>
      <c r="J4" s="436">
        <f>I4*1.19</f>
        <v>2107.49</v>
      </c>
      <c r="K4" s="25">
        <v>6.5</v>
      </c>
      <c r="L4" s="25">
        <v>3.5</v>
      </c>
      <c r="M4" s="26">
        <f aca="true" t="shared" si="0" ref="M4:N11">IF(K4="","",ROUND(K4/0.01786,0))</f>
        <v>364</v>
      </c>
      <c r="N4" s="26">
        <f t="shared" si="0"/>
        <v>196</v>
      </c>
      <c r="O4" s="37" t="s">
        <v>1597</v>
      </c>
      <c r="P4" s="37" t="s">
        <v>1597</v>
      </c>
    </row>
    <row r="5" spans="1:16" s="27" customFormat="1" ht="13.5">
      <c r="A5" s="43" t="s">
        <v>1326</v>
      </c>
      <c r="B5" s="19" t="s">
        <v>2046</v>
      </c>
      <c r="C5" s="19" t="s">
        <v>1111</v>
      </c>
      <c r="D5" s="20" t="s">
        <v>1112</v>
      </c>
      <c r="E5" s="20" t="s">
        <v>1113</v>
      </c>
      <c r="F5" s="20" t="s">
        <v>1114</v>
      </c>
      <c r="G5" s="37" t="s">
        <v>1115</v>
      </c>
      <c r="H5" s="111">
        <v>4000</v>
      </c>
      <c r="I5" s="436">
        <v>4600</v>
      </c>
      <c r="J5" s="436">
        <f aca="true" t="shared" si="1" ref="J5:J11">I5*1.19</f>
        <v>5474</v>
      </c>
      <c r="K5" s="25">
        <v>6</v>
      </c>
      <c r="L5" s="25">
        <v>8.5</v>
      </c>
      <c r="M5" s="26">
        <f t="shared" si="0"/>
        <v>336</v>
      </c>
      <c r="N5" s="26">
        <f t="shared" si="0"/>
        <v>476</v>
      </c>
      <c r="O5" s="37" t="s">
        <v>1597</v>
      </c>
      <c r="P5" s="37" t="s">
        <v>1597</v>
      </c>
    </row>
    <row r="6" spans="1:16" s="27" customFormat="1" ht="13.5">
      <c r="A6" s="43" t="s">
        <v>1326</v>
      </c>
      <c r="B6" s="43" t="s">
        <v>1471</v>
      </c>
      <c r="C6" s="19" t="s">
        <v>1488</v>
      </c>
      <c r="D6" s="20" t="s">
        <v>1489</v>
      </c>
      <c r="E6" s="43" t="s">
        <v>1490</v>
      </c>
      <c r="F6" s="43" t="s">
        <v>1116</v>
      </c>
      <c r="G6" s="37" t="s">
        <v>1328</v>
      </c>
      <c r="H6" s="111">
        <v>1910</v>
      </c>
      <c r="I6" s="436">
        <v>2196.5</v>
      </c>
      <c r="J6" s="436">
        <f t="shared" si="1"/>
        <v>2613.835</v>
      </c>
      <c r="K6" s="25">
        <v>5.5</v>
      </c>
      <c r="L6" s="25">
        <v>5.5</v>
      </c>
      <c r="M6" s="26">
        <f t="shared" si="0"/>
        <v>308</v>
      </c>
      <c r="N6" s="26">
        <f t="shared" si="0"/>
        <v>308</v>
      </c>
      <c r="O6" s="37" t="s">
        <v>1597</v>
      </c>
      <c r="P6" s="37" t="s">
        <v>1597</v>
      </c>
    </row>
    <row r="7" spans="1:16" s="27" customFormat="1" ht="13.5">
      <c r="A7" s="43" t="s">
        <v>1326</v>
      </c>
      <c r="B7" s="43" t="s">
        <v>1471</v>
      </c>
      <c r="C7" s="19" t="s">
        <v>1322</v>
      </c>
      <c r="D7" s="20" t="s">
        <v>1437</v>
      </c>
      <c r="E7" s="43" t="s">
        <v>1491</v>
      </c>
      <c r="F7" s="43" t="s">
        <v>1116</v>
      </c>
      <c r="G7" s="37" t="s">
        <v>1329</v>
      </c>
      <c r="H7" s="111">
        <v>1910</v>
      </c>
      <c r="I7" s="436">
        <v>2196.5</v>
      </c>
      <c r="J7" s="436">
        <f t="shared" si="1"/>
        <v>2613.835</v>
      </c>
      <c r="K7" s="25">
        <v>6</v>
      </c>
      <c r="L7" s="25">
        <v>6</v>
      </c>
      <c r="M7" s="26">
        <f t="shared" si="0"/>
        <v>336</v>
      </c>
      <c r="N7" s="26">
        <f t="shared" si="0"/>
        <v>336</v>
      </c>
      <c r="O7" s="37" t="s">
        <v>1597</v>
      </c>
      <c r="P7" s="37" t="s">
        <v>1597</v>
      </c>
    </row>
    <row r="8" spans="1:16" s="27" customFormat="1" ht="13.5">
      <c r="A8" s="43" t="s">
        <v>1326</v>
      </c>
      <c r="B8" s="43" t="s">
        <v>1532</v>
      </c>
      <c r="C8" s="43" t="s">
        <v>1324</v>
      </c>
      <c r="D8" s="20" t="s">
        <v>1533</v>
      </c>
      <c r="E8" s="43" t="s">
        <v>1534</v>
      </c>
      <c r="F8" s="29" t="s">
        <v>1117</v>
      </c>
      <c r="G8" s="37" t="s">
        <v>1330</v>
      </c>
      <c r="H8" s="111">
        <v>2180</v>
      </c>
      <c r="I8" s="436">
        <v>2507</v>
      </c>
      <c r="J8" s="436">
        <f t="shared" si="1"/>
        <v>2983.33</v>
      </c>
      <c r="K8" s="25">
        <v>4.1</v>
      </c>
      <c r="L8" s="25">
        <v>3.4</v>
      </c>
      <c r="M8" s="26">
        <f t="shared" si="0"/>
        <v>230</v>
      </c>
      <c r="N8" s="26">
        <f t="shared" si="0"/>
        <v>190</v>
      </c>
      <c r="O8" s="37" t="s">
        <v>1597</v>
      </c>
      <c r="P8" s="37" t="s">
        <v>1597</v>
      </c>
    </row>
    <row r="9" spans="1:16" s="27" customFormat="1" ht="13.5">
      <c r="A9" s="43" t="s">
        <v>1326</v>
      </c>
      <c r="B9" s="43" t="s">
        <v>1532</v>
      </c>
      <c r="C9" s="18" t="s">
        <v>1324</v>
      </c>
      <c r="D9" s="113" t="s">
        <v>1536</v>
      </c>
      <c r="E9" s="19" t="s">
        <v>1537</v>
      </c>
      <c r="F9" s="30" t="s">
        <v>1118</v>
      </c>
      <c r="G9" s="37" t="s">
        <v>1331</v>
      </c>
      <c r="H9" s="111">
        <v>2050</v>
      </c>
      <c r="I9" s="436">
        <v>2357.5</v>
      </c>
      <c r="J9" s="436">
        <f t="shared" si="1"/>
        <v>2805.4249999999997</v>
      </c>
      <c r="K9" s="25">
        <v>4.5</v>
      </c>
      <c r="L9" s="25">
        <v>3.5</v>
      </c>
      <c r="M9" s="26">
        <f t="shared" si="0"/>
        <v>252</v>
      </c>
      <c r="N9" s="26">
        <f t="shared" si="0"/>
        <v>196</v>
      </c>
      <c r="O9" s="37" t="s">
        <v>1597</v>
      </c>
      <c r="P9" s="37" t="s">
        <v>1597</v>
      </c>
    </row>
    <row r="10" spans="1:17" ht="13.5">
      <c r="A10" s="43" t="s">
        <v>1326</v>
      </c>
      <c r="B10" s="43" t="s">
        <v>1532</v>
      </c>
      <c r="C10" s="18" t="s">
        <v>1324</v>
      </c>
      <c r="D10" s="113" t="s">
        <v>1469</v>
      </c>
      <c r="E10" s="19" t="s">
        <v>1537</v>
      </c>
      <c r="F10" s="30" t="s">
        <v>1715</v>
      </c>
      <c r="G10" s="37" t="s">
        <v>1331</v>
      </c>
      <c r="H10" s="111">
        <v>2050</v>
      </c>
      <c r="I10" s="436">
        <v>2357.5</v>
      </c>
      <c r="J10" s="436">
        <f t="shared" si="1"/>
        <v>2805.4249999999997</v>
      </c>
      <c r="K10" s="25">
        <v>4.5</v>
      </c>
      <c r="L10" s="25">
        <v>3.5</v>
      </c>
      <c r="M10" s="26">
        <f t="shared" si="0"/>
        <v>252</v>
      </c>
      <c r="N10" s="26">
        <f t="shared" si="0"/>
        <v>196</v>
      </c>
      <c r="O10" s="37" t="s">
        <v>1597</v>
      </c>
      <c r="P10" s="37" t="s">
        <v>1597</v>
      </c>
      <c r="Q10" s="27"/>
    </row>
    <row r="11" spans="1:17" ht="13.5">
      <c r="A11" s="43" t="s">
        <v>1326</v>
      </c>
      <c r="B11" s="43" t="s">
        <v>1532</v>
      </c>
      <c r="C11" s="18" t="s">
        <v>1324</v>
      </c>
      <c r="D11" s="113" t="s">
        <v>1716</v>
      </c>
      <c r="E11" s="19" t="s">
        <v>1537</v>
      </c>
      <c r="F11" s="30" t="s">
        <v>1738</v>
      </c>
      <c r="G11" s="37" t="s">
        <v>452</v>
      </c>
      <c r="H11" s="111">
        <v>2050</v>
      </c>
      <c r="I11" s="436">
        <v>2357.5</v>
      </c>
      <c r="J11" s="436">
        <f t="shared" si="1"/>
        <v>2805.4249999999997</v>
      </c>
      <c r="K11" s="25">
        <v>4.5</v>
      </c>
      <c r="L11" s="25">
        <v>3.5</v>
      </c>
      <c r="M11" s="26">
        <f t="shared" si="0"/>
        <v>252</v>
      </c>
      <c r="N11" s="26">
        <f t="shared" si="0"/>
        <v>196</v>
      </c>
      <c r="O11" s="37" t="s">
        <v>1597</v>
      </c>
      <c r="P11" s="37" t="s">
        <v>1597</v>
      </c>
      <c r="Q11" s="27"/>
    </row>
    <row r="12" spans="1:17" ht="13.5">
      <c r="A12" s="8" t="s">
        <v>1739</v>
      </c>
      <c r="B12" s="27"/>
      <c r="C12" s="27"/>
      <c r="D12" s="32"/>
      <c r="E12" s="27"/>
      <c r="F12" s="27"/>
      <c r="G12" s="33"/>
      <c r="H12" s="28"/>
      <c r="I12" s="28"/>
      <c r="J12" s="28"/>
      <c r="K12" s="27"/>
      <c r="L12" s="27"/>
      <c r="M12" s="27"/>
      <c r="N12" s="27"/>
      <c r="O12" s="27"/>
      <c r="P12" s="27"/>
      <c r="Q12" s="27"/>
    </row>
    <row r="13" spans="1:16" ht="13.5">
      <c r="A13" s="27" t="s">
        <v>1332</v>
      </c>
      <c r="B13" s="27"/>
      <c r="C13" s="27"/>
      <c r="D13" s="32"/>
      <c r="E13" s="27"/>
      <c r="F13" s="27"/>
      <c r="G13" s="33"/>
      <c r="H13" s="28"/>
      <c r="I13" s="28"/>
      <c r="J13" s="28"/>
      <c r="K13" s="27"/>
      <c r="L13" s="27"/>
      <c r="M13" s="27"/>
      <c r="N13" s="27"/>
      <c r="O13" s="27"/>
      <c r="P13" s="27"/>
    </row>
    <row r="14" ht="13.5">
      <c r="A14" s="27"/>
    </row>
  </sheetData>
  <printOptions horizontalCentered="1"/>
  <pageMargins left="0.3937007874015748" right="0.3937007874015748" top="0.3937007874015748" bottom="0.3937007874015748" header="0.5118110236220472" footer="0.5118110236220472"/>
  <pageSetup fitToHeight="2" fitToWidth="1" horizontalDpi="600" verticalDpi="600" orientation="landscape" paperSize="8" scale="73"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Q11"/>
  <sheetViews>
    <sheetView zoomScale="75" zoomScaleNormal="75" zoomScaleSheetLayoutView="75" workbookViewId="0" topLeftCell="A1">
      <pane xSplit="6" ySplit="3" topLeftCell="G4" activePane="bottomRight" state="frozen"/>
      <selection pane="topLeft" activeCell="G20" sqref="G20"/>
      <selection pane="topRight" activeCell="G20" sqref="G20"/>
      <selection pane="bottomLeft" activeCell="G20" sqref="G20"/>
      <selection pane="bottomRight" activeCell="I15" sqref="I15"/>
    </sheetView>
  </sheetViews>
  <sheetFormatPr defaultColWidth="9.00390625" defaultRowHeight="13.5"/>
  <cols>
    <col min="1" max="1" width="5.00390625" style="8" bestFit="1" customWidth="1"/>
    <col min="2" max="2" width="11.125" style="8" bestFit="1" customWidth="1"/>
    <col min="3" max="3" width="14.50390625" style="8" bestFit="1" customWidth="1"/>
    <col min="4" max="4" width="6.125" style="41" bestFit="1" customWidth="1"/>
    <col min="5" max="5" width="15.875" style="8" customWidth="1"/>
    <col min="6" max="6" width="29.50390625" style="8" customWidth="1"/>
    <col min="7" max="7" width="15.625" style="39" bestFit="1" customWidth="1"/>
    <col min="8" max="8" width="14.125" style="40" customWidth="1"/>
    <col min="9" max="9" width="12.875" style="40" customWidth="1"/>
    <col min="10" max="10" width="9.50390625" style="40" customWidth="1"/>
    <col min="11" max="14" width="7.625" style="8" customWidth="1"/>
    <col min="15" max="16" width="5.625" style="8" customWidth="1"/>
    <col min="17" max="16384" width="9.00390625" style="8" customWidth="1"/>
  </cols>
  <sheetData>
    <row r="1" spans="1:16" ht="13.5">
      <c r="A1" s="1"/>
      <c r="B1" s="1"/>
      <c r="C1" s="1"/>
      <c r="D1" s="2"/>
      <c r="E1" s="1"/>
      <c r="F1" s="1"/>
      <c r="G1" s="3"/>
      <c r="H1" s="3"/>
      <c r="I1" s="3"/>
      <c r="J1" s="3"/>
      <c r="K1" s="6" t="s">
        <v>2030</v>
      </c>
      <c r="L1" s="6"/>
      <c r="M1" s="7" t="s">
        <v>2030</v>
      </c>
      <c r="N1" s="7"/>
      <c r="O1" s="1"/>
      <c r="P1" s="1"/>
    </row>
    <row r="2" spans="1:16" ht="13.5">
      <c r="A2" s="9" t="s">
        <v>2031</v>
      </c>
      <c r="B2" s="10"/>
      <c r="C2" s="10"/>
      <c r="D2" s="11"/>
      <c r="E2" s="10"/>
      <c r="F2" s="10"/>
      <c r="G2" s="12"/>
      <c r="H2" s="12"/>
      <c r="I2" s="12"/>
      <c r="J2" s="12"/>
      <c r="K2" s="6" t="s">
        <v>2034</v>
      </c>
      <c r="L2" s="6"/>
      <c r="M2" s="7" t="s">
        <v>2035</v>
      </c>
      <c r="N2" s="7"/>
      <c r="O2" s="5" t="s">
        <v>1590</v>
      </c>
      <c r="P2" s="5"/>
    </row>
    <row r="3" spans="1:16" ht="13.5">
      <c r="A3" s="13" t="s">
        <v>2036</v>
      </c>
      <c r="B3" s="13" t="s">
        <v>2037</v>
      </c>
      <c r="C3" s="13" t="s">
        <v>2038</v>
      </c>
      <c r="D3" s="14" t="s">
        <v>2039</v>
      </c>
      <c r="E3" s="13" t="s">
        <v>2040</v>
      </c>
      <c r="F3" s="13" t="s">
        <v>2041</v>
      </c>
      <c r="G3" s="13" t="s">
        <v>2042</v>
      </c>
      <c r="H3" s="367" t="s">
        <v>2032</v>
      </c>
      <c r="I3" s="367" t="s">
        <v>1211</v>
      </c>
      <c r="J3" s="367" t="s">
        <v>828</v>
      </c>
      <c r="K3" s="16" t="s">
        <v>2043</v>
      </c>
      <c r="L3" s="16" t="s">
        <v>2044</v>
      </c>
      <c r="M3" s="17" t="s">
        <v>2043</v>
      </c>
      <c r="N3" s="17" t="s">
        <v>2044</v>
      </c>
      <c r="O3" s="13" t="s">
        <v>2043</v>
      </c>
      <c r="P3" s="13" t="s">
        <v>2044</v>
      </c>
    </row>
    <row r="4" spans="1:16" s="27" customFormat="1" ht="13.5">
      <c r="A4" s="43" t="s">
        <v>1317</v>
      </c>
      <c r="B4" s="43" t="s">
        <v>2046</v>
      </c>
      <c r="C4" s="43" t="s">
        <v>2047</v>
      </c>
      <c r="D4" s="20" t="s">
        <v>2054</v>
      </c>
      <c r="E4" s="20" t="s">
        <v>2055</v>
      </c>
      <c r="F4" s="20" t="s">
        <v>221</v>
      </c>
      <c r="G4" s="37" t="s">
        <v>1318</v>
      </c>
      <c r="H4" s="111">
        <v>1510</v>
      </c>
      <c r="I4" s="436">
        <v>1736.5</v>
      </c>
      <c r="J4" s="436">
        <f>I4*1.19</f>
        <v>2066.435</v>
      </c>
      <c r="K4" s="25">
        <v>22</v>
      </c>
      <c r="L4" s="25">
        <v>7</v>
      </c>
      <c r="M4" s="26">
        <f aca="true" t="shared" si="0" ref="M4:N8">IF(K4="","",ROUND(K4/0.01786,0))</f>
        <v>1232</v>
      </c>
      <c r="N4" s="26">
        <f t="shared" si="0"/>
        <v>392</v>
      </c>
      <c r="O4" s="37" t="s">
        <v>1597</v>
      </c>
      <c r="P4" s="37" t="s">
        <v>1597</v>
      </c>
    </row>
    <row r="5" spans="1:16" s="27" customFormat="1" ht="13.5">
      <c r="A5" s="43" t="s">
        <v>1317</v>
      </c>
      <c r="B5" s="43" t="s">
        <v>2046</v>
      </c>
      <c r="C5" s="43" t="s">
        <v>2063</v>
      </c>
      <c r="D5" s="20" t="s">
        <v>2064</v>
      </c>
      <c r="E5" s="20" t="s">
        <v>2065</v>
      </c>
      <c r="F5" s="20" t="s">
        <v>222</v>
      </c>
      <c r="G5" s="37" t="s">
        <v>1319</v>
      </c>
      <c r="H5" s="111">
        <v>1470</v>
      </c>
      <c r="I5" s="436">
        <v>1690.5</v>
      </c>
      <c r="J5" s="436">
        <f>I5*1.19</f>
        <v>2011.695</v>
      </c>
      <c r="K5" s="25">
        <v>22</v>
      </c>
      <c r="L5" s="25">
        <v>7</v>
      </c>
      <c r="M5" s="26">
        <f t="shared" si="0"/>
        <v>1232</v>
      </c>
      <c r="N5" s="26">
        <f t="shared" si="0"/>
        <v>392</v>
      </c>
      <c r="O5" s="37" t="s">
        <v>1597</v>
      </c>
      <c r="P5" s="37" t="s">
        <v>1597</v>
      </c>
    </row>
    <row r="6" spans="1:16" s="27" customFormat="1" ht="13.5">
      <c r="A6" s="43" t="s">
        <v>1317</v>
      </c>
      <c r="B6" s="43" t="s">
        <v>1457</v>
      </c>
      <c r="C6" s="43" t="s">
        <v>1464</v>
      </c>
      <c r="D6" s="20" t="s">
        <v>1465</v>
      </c>
      <c r="E6" s="43" t="s">
        <v>1466</v>
      </c>
      <c r="F6" s="43" t="s">
        <v>1109</v>
      </c>
      <c r="G6" s="37" t="s">
        <v>1320</v>
      </c>
      <c r="H6" s="111">
        <v>1770</v>
      </c>
      <c r="I6" s="436">
        <v>2035.5</v>
      </c>
      <c r="J6" s="436">
        <f>I6*1.19</f>
        <v>2422.245</v>
      </c>
      <c r="K6" s="25">
        <v>19</v>
      </c>
      <c r="L6" s="25">
        <v>19</v>
      </c>
      <c r="M6" s="26">
        <f t="shared" si="0"/>
        <v>1064</v>
      </c>
      <c r="N6" s="26">
        <f t="shared" si="0"/>
        <v>1064</v>
      </c>
      <c r="O6" s="37" t="s">
        <v>1597</v>
      </c>
      <c r="P6" s="37" t="s">
        <v>1597</v>
      </c>
    </row>
    <row r="7" spans="1:16" s="27" customFormat="1" ht="13.5">
      <c r="A7" s="43" t="s">
        <v>1317</v>
      </c>
      <c r="B7" s="43" t="s">
        <v>1471</v>
      </c>
      <c r="C7" s="19" t="s">
        <v>1488</v>
      </c>
      <c r="D7" s="20" t="s">
        <v>1489</v>
      </c>
      <c r="E7" s="43" t="s">
        <v>1490</v>
      </c>
      <c r="F7" s="43" t="s">
        <v>183</v>
      </c>
      <c r="G7" s="37" t="s">
        <v>1321</v>
      </c>
      <c r="H7" s="111">
        <v>1730</v>
      </c>
      <c r="I7" s="436">
        <v>1989.5</v>
      </c>
      <c r="J7" s="436">
        <f>I7*1.19</f>
        <v>2367.505</v>
      </c>
      <c r="K7" s="25">
        <v>14</v>
      </c>
      <c r="L7" s="25">
        <v>12</v>
      </c>
      <c r="M7" s="26">
        <f t="shared" si="0"/>
        <v>784</v>
      </c>
      <c r="N7" s="26">
        <f t="shared" si="0"/>
        <v>672</v>
      </c>
      <c r="O7" s="37" t="s">
        <v>1597</v>
      </c>
      <c r="P7" s="37" t="s">
        <v>1597</v>
      </c>
    </row>
    <row r="8" spans="1:16" s="27" customFormat="1" ht="13.5">
      <c r="A8" s="43" t="s">
        <v>1317</v>
      </c>
      <c r="B8" s="43" t="s">
        <v>1471</v>
      </c>
      <c r="C8" s="19" t="s">
        <v>1322</v>
      </c>
      <c r="D8" s="20" t="s">
        <v>1437</v>
      </c>
      <c r="E8" s="43" t="s">
        <v>1491</v>
      </c>
      <c r="F8" s="43" t="s">
        <v>1109</v>
      </c>
      <c r="G8" s="37" t="s">
        <v>1323</v>
      </c>
      <c r="H8" s="111">
        <v>1870</v>
      </c>
      <c r="I8" s="436">
        <v>2150.5</v>
      </c>
      <c r="J8" s="436">
        <f>I8*1.19</f>
        <v>2559.095</v>
      </c>
      <c r="K8" s="25">
        <v>16</v>
      </c>
      <c r="L8" s="25">
        <v>12</v>
      </c>
      <c r="M8" s="26">
        <f t="shared" si="0"/>
        <v>896</v>
      </c>
      <c r="N8" s="26">
        <f t="shared" si="0"/>
        <v>672</v>
      </c>
      <c r="O8" s="37" t="s">
        <v>1597</v>
      </c>
      <c r="P8" s="37" t="s">
        <v>1597</v>
      </c>
    </row>
    <row r="9" spans="1:17" ht="13.5">
      <c r="A9" s="8" t="s">
        <v>189</v>
      </c>
      <c r="B9" s="27"/>
      <c r="C9" s="27"/>
      <c r="D9" s="32"/>
      <c r="E9" s="27"/>
      <c r="F9" s="27"/>
      <c r="G9" s="33"/>
      <c r="H9" s="28"/>
      <c r="I9" s="28"/>
      <c r="J9" s="28"/>
      <c r="K9" s="27"/>
      <c r="L9" s="27"/>
      <c r="M9" s="27"/>
      <c r="N9" s="27"/>
      <c r="O9" s="27"/>
      <c r="P9" s="27"/>
      <c r="Q9" s="27"/>
    </row>
    <row r="10" spans="1:17" ht="13.5">
      <c r="A10" s="112" t="s">
        <v>1325</v>
      </c>
      <c r="B10" s="27"/>
      <c r="C10" s="27"/>
      <c r="D10" s="32"/>
      <c r="E10" s="27"/>
      <c r="F10" s="27"/>
      <c r="G10" s="33"/>
      <c r="H10" s="28"/>
      <c r="I10" s="28"/>
      <c r="J10" s="28"/>
      <c r="K10" s="27"/>
      <c r="L10" s="27"/>
      <c r="M10" s="27"/>
      <c r="N10" s="27"/>
      <c r="O10" s="27"/>
      <c r="P10" s="27"/>
      <c r="Q10" s="27"/>
    </row>
    <row r="11" ht="13.5">
      <c r="A11" s="109"/>
    </row>
  </sheetData>
  <printOptions horizontalCentered="1"/>
  <pageMargins left="0.3937007874015748" right="0.3937007874015748" top="0.3937007874015748" bottom="0.3937007874015748" header="0.5118110236220472" footer="0.5118110236220472"/>
  <pageSetup fitToHeight="2" fitToWidth="1" horizontalDpi="600" verticalDpi="600" orientation="landscape" paperSize="8" scale="79" r:id="rId1"/>
</worksheet>
</file>

<file path=xl/worksheets/sheet13.xml><?xml version="1.0" encoding="utf-8"?>
<worksheet xmlns="http://schemas.openxmlformats.org/spreadsheetml/2006/main" xmlns:r="http://schemas.openxmlformats.org/officeDocument/2006/relationships">
  <sheetPr codeName="Sheet23"/>
  <dimension ref="A1:H218"/>
  <sheetViews>
    <sheetView zoomScale="75" zoomScaleNormal="75" workbookViewId="0" topLeftCell="A1">
      <selection activeCell="K29" sqref="K29"/>
    </sheetView>
  </sheetViews>
  <sheetFormatPr defaultColWidth="9.00390625" defaultRowHeight="13.5"/>
  <cols>
    <col min="1" max="1" width="12.00390625" style="0" bestFit="1" customWidth="1"/>
    <col min="2" max="2" width="28.875" style="0" bestFit="1" customWidth="1"/>
    <col min="3" max="3" width="17.625" style="0" bestFit="1" customWidth="1"/>
    <col min="4" max="4" width="15.375" style="0" bestFit="1" customWidth="1"/>
    <col min="5" max="5" width="15.125" style="0" bestFit="1" customWidth="1"/>
    <col min="6" max="6" width="11.625" style="218" customWidth="1"/>
    <col min="7" max="7" width="11.125" style="218" customWidth="1"/>
  </cols>
  <sheetData>
    <row r="1" spans="6:8" ht="13.5">
      <c r="F1" s="3"/>
      <c r="G1" s="3"/>
      <c r="H1" s="3"/>
    </row>
    <row r="2" spans="6:8" ht="13.5">
      <c r="F2" s="12"/>
      <c r="G2" s="12"/>
      <c r="H2" s="12"/>
    </row>
    <row r="3" spans="1:8" ht="13.5">
      <c r="A3" s="275" t="s">
        <v>2036</v>
      </c>
      <c r="B3" s="275" t="s">
        <v>1338</v>
      </c>
      <c r="C3" s="275" t="s">
        <v>859</v>
      </c>
      <c r="D3" s="275" t="s">
        <v>860</v>
      </c>
      <c r="E3" s="275" t="s">
        <v>2042</v>
      </c>
      <c r="F3" s="367" t="s">
        <v>2032</v>
      </c>
      <c r="G3" s="367" t="s">
        <v>1211</v>
      </c>
      <c r="H3" s="367" t="s">
        <v>828</v>
      </c>
    </row>
    <row r="4" spans="1:8" s="31" customFormat="1" ht="13.5">
      <c r="A4" s="212" t="s">
        <v>861</v>
      </c>
      <c r="B4" s="212" t="s">
        <v>862</v>
      </c>
      <c r="C4" s="212" t="s">
        <v>863</v>
      </c>
      <c r="D4" s="212" t="s">
        <v>864</v>
      </c>
      <c r="E4" s="212" t="s">
        <v>865</v>
      </c>
      <c r="F4" s="216">
        <v>5</v>
      </c>
      <c r="G4" s="447">
        <v>5.75</v>
      </c>
      <c r="H4" s="447">
        <f>G4*1.19</f>
        <v>6.842499999999999</v>
      </c>
    </row>
    <row r="5" spans="1:8" s="31" customFormat="1" ht="13.5">
      <c r="A5" s="212" t="s">
        <v>861</v>
      </c>
      <c r="B5" s="212" t="s">
        <v>862</v>
      </c>
      <c r="C5" s="212" t="s">
        <v>866</v>
      </c>
      <c r="D5" s="212" t="s">
        <v>864</v>
      </c>
      <c r="E5" s="212" t="s">
        <v>867</v>
      </c>
      <c r="F5" s="216">
        <v>5</v>
      </c>
      <c r="G5" s="447">
        <v>5.75</v>
      </c>
      <c r="H5" s="447">
        <f aca="true" t="shared" si="0" ref="H5:H59">G5*1.19</f>
        <v>6.842499999999999</v>
      </c>
    </row>
    <row r="6" spans="1:8" s="31" customFormat="1" ht="13.5">
      <c r="A6" s="212" t="s">
        <v>861</v>
      </c>
      <c r="B6" s="212" t="s">
        <v>862</v>
      </c>
      <c r="C6" s="212" t="s">
        <v>868</v>
      </c>
      <c r="D6" s="212" t="s">
        <v>864</v>
      </c>
      <c r="E6" s="212" t="s">
        <v>869</v>
      </c>
      <c r="F6" s="216">
        <v>5</v>
      </c>
      <c r="G6" s="447">
        <v>5.75</v>
      </c>
      <c r="H6" s="447">
        <f t="shared" si="0"/>
        <v>6.842499999999999</v>
      </c>
    </row>
    <row r="7" spans="1:8" s="31" customFormat="1" ht="13.5">
      <c r="A7" s="212" t="s">
        <v>861</v>
      </c>
      <c r="B7" s="212" t="s">
        <v>862</v>
      </c>
      <c r="C7" s="212" t="s">
        <v>863</v>
      </c>
      <c r="D7" s="212" t="s">
        <v>870</v>
      </c>
      <c r="E7" s="212" t="s">
        <v>871</v>
      </c>
      <c r="F7" s="216">
        <v>4</v>
      </c>
      <c r="G7" s="447">
        <v>4.6</v>
      </c>
      <c r="H7" s="447">
        <f t="shared" si="0"/>
        <v>5.473999999999999</v>
      </c>
    </row>
    <row r="8" spans="1:8" s="31" customFormat="1" ht="13.5">
      <c r="A8" s="212" t="s">
        <v>861</v>
      </c>
      <c r="B8" s="212" t="s">
        <v>862</v>
      </c>
      <c r="C8" s="212" t="s">
        <v>866</v>
      </c>
      <c r="D8" s="212" t="s">
        <v>870</v>
      </c>
      <c r="E8" s="212" t="s">
        <v>872</v>
      </c>
      <c r="F8" s="216">
        <v>4</v>
      </c>
      <c r="G8" s="447">
        <v>4.6</v>
      </c>
      <c r="H8" s="447">
        <f t="shared" si="0"/>
        <v>5.473999999999999</v>
      </c>
    </row>
    <row r="9" spans="1:8" s="31" customFormat="1" ht="13.5">
      <c r="A9" s="212" t="s">
        <v>861</v>
      </c>
      <c r="B9" s="212" t="s">
        <v>862</v>
      </c>
      <c r="C9" s="212" t="s">
        <v>868</v>
      </c>
      <c r="D9" s="212" t="s">
        <v>870</v>
      </c>
      <c r="E9" s="212" t="s">
        <v>873</v>
      </c>
      <c r="F9" s="216">
        <v>4</v>
      </c>
      <c r="G9" s="447">
        <v>4.6</v>
      </c>
      <c r="H9" s="447">
        <f t="shared" si="0"/>
        <v>5.473999999999999</v>
      </c>
    </row>
    <row r="10" spans="1:8" s="31" customFormat="1" ht="13.5">
      <c r="A10" s="212" t="s">
        <v>861</v>
      </c>
      <c r="B10" s="212" t="s">
        <v>862</v>
      </c>
      <c r="C10" s="212" t="s">
        <v>874</v>
      </c>
      <c r="D10" s="212" t="s">
        <v>870</v>
      </c>
      <c r="E10" s="212" t="s">
        <v>875</v>
      </c>
      <c r="F10" s="216">
        <v>7</v>
      </c>
      <c r="G10" s="447">
        <v>8.05</v>
      </c>
      <c r="H10" s="447">
        <f t="shared" si="0"/>
        <v>9.579500000000001</v>
      </c>
    </row>
    <row r="11" spans="1:8" s="31" customFormat="1" ht="13.5">
      <c r="A11" s="212" t="s">
        <v>861</v>
      </c>
      <c r="B11" s="212" t="s">
        <v>862</v>
      </c>
      <c r="C11" s="212" t="s">
        <v>876</v>
      </c>
      <c r="D11" s="212" t="s">
        <v>870</v>
      </c>
      <c r="E11" s="212" t="s">
        <v>877</v>
      </c>
      <c r="F11" s="216">
        <v>7</v>
      </c>
      <c r="G11" s="447">
        <v>8.05</v>
      </c>
      <c r="H11" s="447">
        <f t="shared" si="0"/>
        <v>9.579500000000001</v>
      </c>
    </row>
    <row r="12" spans="1:8" s="31" customFormat="1" ht="13.5">
      <c r="A12" s="212" t="s">
        <v>861</v>
      </c>
      <c r="B12" s="212" t="s">
        <v>862</v>
      </c>
      <c r="C12" s="212" t="s">
        <v>863</v>
      </c>
      <c r="D12" s="212" t="s">
        <v>878</v>
      </c>
      <c r="E12" s="212" t="s">
        <v>879</v>
      </c>
      <c r="F12" s="216">
        <v>3</v>
      </c>
      <c r="G12" s="447">
        <v>3.45</v>
      </c>
      <c r="H12" s="447">
        <f t="shared" si="0"/>
        <v>4.1055</v>
      </c>
    </row>
    <row r="13" spans="1:8" s="31" customFormat="1" ht="13.5">
      <c r="A13" s="212" t="s">
        <v>861</v>
      </c>
      <c r="B13" s="212" t="s">
        <v>862</v>
      </c>
      <c r="C13" s="212" t="s">
        <v>866</v>
      </c>
      <c r="D13" s="212" t="s">
        <v>878</v>
      </c>
      <c r="E13" s="212" t="s">
        <v>880</v>
      </c>
      <c r="F13" s="216">
        <v>3</v>
      </c>
      <c r="G13" s="447">
        <v>3.45</v>
      </c>
      <c r="H13" s="447">
        <f t="shared" si="0"/>
        <v>4.1055</v>
      </c>
    </row>
    <row r="14" spans="1:8" s="31" customFormat="1" ht="13.5">
      <c r="A14" s="212" t="s">
        <v>861</v>
      </c>
      <c r="B14" s="212" t="s">
        <v>862</v>
      </c>
      <c r="C14" s="212" t="s">
        <v>868</v>
      </c>
      <c r="D14" s="212" t="s">
        <v>878</v>
      </c>
      <c r="E14" s="212" t="s">
        <v>1924</v>
      </c>
      <c r="F14" s="216">
        <v>3</v>
      </c>
      <c r="G14" s="447">
        <v>3.45</v>
      </c>
      <c r="H14" s="447">
        <f t="shared" si="0"/>
        <v>4.1055</v>
      </c>
    </row>
    <row r="15" spans="1:8" s="31" customFormat="1" ht="13.5">
      <c r="A15" s="212" t="s">
        <v>861</v>
      </c>
      <c r="B15" s="212" t="s">
        <v>862</v>
      </c>
      <c r="C15" s="212" t="s">
        <v>1925</v>
      </c>
      <c r="D15" s="212" t="s">
        <v>878</v>
      </c>
      <c r="E15" s="212" t="s">
        <v>1926</v>
      </c>
      <c r="F15" s="216">
        <v>3</v>
      </c>
      <c r="G15" s="447">
        <v>3.45</v>
      </c>
      <c r="H15" s="447">
        <f t="shared" si="0"/>
        <v>4.1055</v>
      </c>
    </row>
    <row r="16" spans="1:8" s="31" customFormat="1" ht="13.5">
      <c r="A16" s="212" t="s">
        <v>861</v>
      </c>
      <c r="B16" s="212" t="s">
        <v>862</v>
      </c>
      <c r="C16" s="212" t="s">
        <v>1927</v>
      </c>
      <c r="D16" s="212" t="s">
        <v>878</v>
      </c>
      <c r="E16" s="212" t="s">
        <v>1928</v>
      </c>
      <c r="F16" s="216">
        <v>3</v>
      </c>
      <c r="G16" s="447">
        <v>3.45</v>
      </c>
      <c r="H16" s="447">
        <f t="shared" si="0"/>
        <v>4.1055</v>
      </c>
    </row>
    <row r="17" spans="1:8" s="31" customFormat="1" ht="13.5">
      <c r="A17" s="212" t="s">
        <v>861</v>
      </c>
      <c r="B17" s="212" t="s">
        <v>1929</v>
      </c>
      <c r="C17" s="212"/>
      <c r="D17" s="212" t="s">
        <v>1930</v>
      </c>
      <c r="E17" s="212" t="s">
        <v>1931</v>
      </c>
      <c r="F17" s="216">
        <v>3.5</v>
      </c>
      <c r="G17" s="447">
        <v>4.03</v>
      </c>
      <c r="H17" s="447">
        <f t="shared" si="0"/>
        <v>4.7957</v>
      </c>
    </row>
    <row r="18" spans="1:8" s="31" customFormat="1" ht="13.5">
      <c r="A18" s="212" t="s">
        <v>861</v>
      </c>
      <c r="B18" s="212" t="s">
        <v>1932</v>
      </c>
      <c r="C18" s="212" t="s">
        <v>1933</v>
      </c>
      <c r="D18" s="212" t="s">
        <v>1934</v>
      </c>
      <c r="E18" s="212" t="s">
        <v>1935</v>
      </c>
      <c r="F18" s="216">
        <v>17</v>
      </c>
      <c r="G18" s="447">
        <v>19.55</v>
      </c>
      <c r="H18" s="447">
        <f t="shared" si="0"/>
        <v>23.264499999999998</v>
      </c>
    </row>
    <row r="19" spans="1:8" s="31" customFormat="1" ht="13.5">
      <c r="A19" s="212" t="s">
        <v>861</v>
      </c>
      <c r="B19" s="212" t="s">
        <v>1932</v>
      </c>
      <c r="C19" s="212" t="s">
        <v>1936</v>
      </c>
      <c r="D19" s="212" t="s">
        <v>1934</v>
      </c>
      <c r="E19" s="212" t="s">
        <v>1937</v>
      </c>
      <c r="F19" s="216">
        <v>17</v>
      </c>
      <c r="G19" s="447">
        <v>19.55</v>
      </c>
      <c r="H19" s="447">
        <f t="shared" si="0"/>
        <v>23.264499999999998</v>
      </c>
    </row>
    <row r="20" spans="1:8" s="31" customFormat="1" ht="13.5">
      <c r="A20" s="212" t="s">
        <v>861</v>
      </c>
      <c r="B20" s="212" t="s">
        <v>1932</v>
      </c>
      <c r="C20" s="212" t="s">
        <v>1938</v>
      </c>
      <c r="D20" s="212" t="s">
        <v>1939</v>
      </c>
      <c r="E20" s="212" t="s">
        <v>1940</v>
      </c>
      <c r="F20" s="216">
        <v>16</v>
      </c>
      <c r="G20" s="447">
        <v>18.4</v>
      </c>
      <c r="H20" s="447">
        <f t="shared" si="0"/>
        <v>21.895999999999997</v>
      </c>
    </row>
    <row r="21" spans="1:8" s="31" customFormat="1" ht="13.5">
      <c r="A21" s="212" t="s">
        <v>861</v>
      </c>
      <c r="B21" s="212" t="s">
        <v>1932</v>
      </c>
      <c r="C21" s="212" t="s">
        <v>1941</v>
      </c>
      <c r="D21" s="212" t="s">
        <v>1939</v>
      </c>
      <c r="E21" s="212" t="s">
        <v>1942</v>
      </c>
      <c r="F21" s="216">
        <v>16</v>
      </c>
      <c r="G21" s="447">
        <v>18.4</v>
      </c>
      <c r="H21" s="447">
        <f t="shared" si="0"/>
        <v>21.895999999999997</v>
      </c>
    </row>
    <row r="22" spans="1:8" s="31" customFormat="1" ht="13.5">
      <c r="A22" s="212" t="s">
        <v>861</v>
      </c>
      <c r="B22" s="212" t="s">
        <v>1943</v>
      </c>
      <c r="C22" s="212" t="s">
        <v>1944</v>
      </c>
      <c r="D22" s="212" t="s">
        <v>1945</v>
      </c>
      <c r="E22" s="212" t="s">
        <v>1946</v>
      </c>
      <c r="F22" s="216">
        <v>9</v>
      </c>
      <c r="G22" s="447">
        <v>10.35</v>
      </c>
      <c r="H22" s="447">
        <f t="shared" si="0"/>
        <v>12.3165</v>
      </c>
    </row>
    <row r="23" spans="1:8" s="31" customFormat="1" ht="13.5">
      <c r="A23" s="212" t="s">
        <v>861</v>
      </c>
      <c r="B23" s="212" t="s">
        <v>1947</v>
      </c>
      <c r="C23" s="212" t="s">
        <v>1944</v>
      </c>
      <c r="D23" s="212" t="s">
        <v>978</v>
      </c>
      <c r="E23" s="212" t="s">
        <v>979</v>
      </c>
      <c r="F23" s="216">
        <v>6</v>
      </c>
      <c r="G23" s="447">
        <v>6.9</v>
      </c>
      <c r="H23" s="447">
        <f t="shared" si="0"/>
        <v>8.211</v>
      </c>
    </row>
    <row r="24" spans="1:8" s="31" customFormat="1" ht="13.5">
      <c r="A24" s="212" t="s">
        <v>861</v>
      </c>
      <c r="B24" s="212" t="s">
        <v>980</v>
      </c>
      <c r="C24" s="212" t="s">
        <v>1944</v>
      </c>
      <c r="D24" s="212" t="s">
        <v>981</v>
      </c>
      <c r="E24" s="212" t="s">
        <v>982</v>
      </c>
      <c r="F24" s="216">
        <v>3</v>
      </c>
      <c r="G24" s="447">
        <v>3.45</v>
      </c>
      <c r="H24" s="447">
        <f t="shared" si="0"/>
        <v>4.1055</v>
      </c>
    </row>
    <row r="25" spans="1:8" s="31" customFormat="1" ht="13.5">
      <c r="A25" s="212" t="s">
        <v>861</v>
      </c>
      <c r="B25" s="212" t="s">
        <v>983</v>
      </c>
      <c r="C25" s="212" t="s">
        <v>1927</v>
      </c>
      <c r="D25" s="212" t="s">
        <v>984</v>
      </c>
      <c r="E25" s="212" t="s">
        <v>985</v>
      </c>
      <c r="F25" s="216">
        <v>20</v>
      </c>
      <c r="G25" s="447">
        <v>23</v>
      </c>
      <c r="H25" s="447">
        <f t="shared" si="0"/>
        <v>27.369999999999997</v>
      </c>
    </row>
    <row r="26" spans="1:8" s="31" customFormat="1" ht="13.5">
      <c r="A26" s="212" t="s">
        <v>861</v>
      </c>
      <c r="B26" s="212" t="s">
        <v>986</v>
      </c>
      <c r="C26" s="212" t="s">
        <v>1925</v>
      </c>
      <c r="D26" s="212" t="s">
        <v>984</v>
      </c>
      <c r="E26" s="212" t="s">
        <v>987</v>
      </c>
      <c r="F26" s="216">
        <v>20</v>
      </c>
      <c r="G26" s="447">
        <v>23</v>
      </c>
      <c r="H26" s="447">
        <f t="shared" si="0"/>
        <v>27.369999999999997</v>
      </c>
    </row>
    <row r="27" spans="1:8" s="31" customFormat="1" ht="13.5">
      <c r="A27" s="212" t="s">
        <v>861</v>
      </c>
      <c r="B27" s="212" t="s">
        <v>988</v>
      </c>
      <c r="C27" s="212"/>
      <c r="D27" s="212" t="s">
        <v>989</v>
      </c>
      <c r="E27" s="212" t="s">
        <v>990</v>
      </c>
      <c r="F27" s="216">
        <v>5</v>
      </c>
      <c r="G27" s="447">
        <v>5.75</v>
      </c>
      <c r="H27" s="447">
        <f t="shared" si="0"/>
        <v>6.842499999999999</v>
      </c>
    </row>
    <row r="28" spans="1:8" s="31" customFormat="1" ht="13.5">
      <c r="A28" s="212" t="s">
        <v>861</v>
      </c>
      <c r="B28" s="212" t="s">
        <v>991</v>
      </c>
      <c r="C28" s="212" t="s">
        <v>1944</v>
      </c>
      <c r="D28" s="212" t="s">
        <v>992</v>
      </c>
      <c r="E28" s="212" t="s">
        <v>993</v>
      </c>
      <c r="F28" s="216">
        <v>5</v>
      </c>
      <c r="G28" s="447">
        <v>5.75</v>
      </c>
      <c r="H28" s="447">
        <f t="shared" si="0"/>
        <v>6.842499999999999</v>
      </c>
    </row>
    <row r="29" spans="1:8" s="31" customFormat="1" ht="13.5">
      <c r="A29" s="212" t="s">
        <v>861</v>
      </c>
      <c r="B29" s="212" t="s">
        <v>994</v>
      </c>
      <c r="C29" s="212" t="s">
        <v>1944</v>
      </c>
      <c r="D29" s="212" t="s">
        <v>995</v>
      </c>
      <c r="E29" s="212" t="s">
        <v>996</v>
      </c>
      <c r="F29" s="216">
        <v>7</v>
      </c>
      <c r="G29" s="447">
        <v>8.05</v>
      </c>
      <c r="H29" s="447">
        <f t="shared" si="0"/>
        <v>9.579500000000001</v>
      </c>
    </row>
    <row r="30" spans="1:8" s="31" customFormat="1" ht="13.5">
      <c r="A30" s="212" t="s">
        <v>861</v>
      </c>
      <c r="B30" s="212" t="s">
        <v>997</v>
      </c>
      <c r="C30" s="212" t="s">
        <v>1944</v>
      </c>
      <c r="D30" s="212" t="s">
        <v>998</v>
      </c>
      <c r="E30" s="212" t="s">
        <v>999</v>
      </c>
      <c r="F30" s="216">
        <v>4</v>
      </c>
      <c r="G30" s="447">
        <v>4.6</v>
      </c>
      <c r="H30" s="447">
        <f t="shared" si="0"/>
        <v>5.473999999999999</v>
      </c>
    </row>
    <row r="31" spans="1:8" s="31" customFormat="1" ht="13.5">
      <c r="A31" s="212" t="s">
        <v>861</v>
      </c>
      <c r="B31" s="212" t="s">
        <v>1000</v>
      </c>
      <c r="C31" s="212" t="s">
        <v>1944</v>
      </c>
      <c r="D31" s="212"/>
      <c r="E31" s="212" t="s">
        <v>1001</v>
      </c>
      <c r="F31" s="216">
        <v>5</v>
      </c>
      <c r="G31" s="447">
        <v>5.75</v>
      </c>
      <c r="H31" s="447">
        <f t="shared" si="0"/>
        <v>6.842499999999999</v>
      </c>
    </row>
    <row r="32" spans="1:8" s="31" customFormat="1" ht="13.5">
      <c r="A32" s="212" t="s">
        <v>861</v>
      </c>
      <c r="B32" s="212" t="s">
        <v>1002</v>
      </c>
      <c r="C32" s="212" t="s">
        <v>1944</v>
      </c>
      <c r="D32" s="212"/>
      <c r="E32" s="212" t="s">
        <v>1003</v>
      </c>
      <c r="F32" s="216">
        <v>5</v>
      </c>
      <c r="G32" s="447">
        <v>5.75</v>
      </c>
      <c r="H32" s="447">
        <f t="shared" si="0"/>
        <v>6.842499999999999</v>
      </c>
    </row>
    <row r="33" spans="1:8" s="31" customFormat="1" ht="13.5">
      <c r="A33" s="212" t="s">
        <v>861</v>
      </c>
      <c r="B33" s="212" t="s">
        <v>1004</v>
      </c>
      <c r="C33" s="212" t="s">
        <v>1944</v>
      </c>
      <c r="D33" s="212"/>
      <c r="E33" s="212" t="s">
        <v>1005</v>
      </c>
      <c r="F33" s="216">
        <v>8</v>
      </c>
      <c r="G33" s="447">
        <v>9.2</v>
      </c>
      <c r="H33" s="447">
        <f t="shared" si="0"/>
        <v>10.947999999999999</v>
      </c>
    </row>
    <row r="34" spans="1:8" s="31" customFormat="1" ht="13.5">
      <c r="A34" s="212" t="s">
        <v>861</v>
      </c>
      <c r="B34" s="212" t="s">
        <v>1006</v>
      </c>
      <c r="C34" s="212" t="s">
        <v>1361</v>
      </c>
      <c r="D34" s="212"/>
      <c r="E34" s="212" t="s">
        <v>1007</v>
      </c>
      <c r="F34" s="216">
        <v>5</v>
      </c>
      <c r="G34" s="447">
        <v>5.75</v>
      </c>
      <c r="H34" s="447">
        <f t="shared" si="0"/>
        <v>6.842499999999999</v>
      </c>
    </row>
    <row r="35" spans="1:8" s="31" customFormat="1" ht="13.5">
      <c r="A35" s="212" t="s">
        <v>861</v>
      </c>
      <c r="B35" s="212" t="s">
        <v>1008</v>
      </c>
      <c r="C35" s="212" t="s">
        <v>1944</v>
      </c>
      <c r="D35" s="212"/>
      <c r="E35" s="212" t="s">
        <v>1009</v>
      </c>
      <c r="F35" s="216">
        <v>6</v>
      </c>
      <c r="G35" s="447">
        <v>6.9</v>
      </c>
      <c r="H35" s="447">
        <f t="shared" si="0"/>
        <v>8.211</v>
      </c>
    </row>
    <row r="36" spans="1:8" s="31" customFormat="1" ht="13.5">
      <c r="A36" s="212" t="s">
        <v>861</v>
      </c>
      <c r="B36" s="212" t="s">
        <v>1010</v>
      </c>
      <c r="C36" s="212" t="s">
        <v>1361</v>
      </c>
      <c r="D36" s="212"/>
      <c r="E36" s="212" t="s">
        <v>1011</v>
      </c>
      <c r="F36" s="216">
        <v>4</v>
      </c>
      <c r="G36" s="447">
        <v>4.6</v>
      </c>
      <c r="H36" s="447">
        <f t="shared" si="0"/>
        <v>5.473999999999999</v>
      </c>
    </row>
    <row r="37" spans="1:8" s="31" customFormat="1" ht="13.5">
      <c r="A37" s="212" t="s">
        <v>861</v>
      </c>
      <c r="B37" s="212" t="s">
        <v>1012</v>
      </c>
      <c r="C37" s="212" t="s">
        <v>1361</v>
      </c>
      <c r="D37" s="212" t="s">
        <v>1013</v>
      </c>
      <c r="E37" s="212" t="s">
        <v>1014</v>
      </c>
      <c r="F37" s="216">
        <v>9</v>
      </c>
      <c r="G37" s="447">
        <v>10.35</v>
      </c>
      <c r="H37" s="447">
        <f t="shared" si="0"/>
        <v>12.3165</v>
      </c>
    </row>
    <row r="38" spans="1:8" s="31" customFormat="1" ht="13.5">
      <c r="A38" s="212" t="s">
        <v>861</v>
      </c>
      <c r="B38" s="212" t="s">
        <v>1015</v>
      </c>
      <c r="C38" s="212" t="s">
        <v>1944</v>
      </c>
      <c r="D38" s="212"/>
      <c r="E38" s="212" t="s">
        <v>1016</v>
      </c>
      <c r="F38" s="216">
        <v>18</v>
      </c>
      <c r="G38" s="447">
        <v>20.7</v>
      </c>
      <c r="H38" s="447">
        <f t="shared" si="0"/>
        <v>24.633</v>
      </c>
    </row>
    <row r="39" spans="1:8" s="31" customFormat="1" ht="13.5">
      <c r="A39" s="212" t="s">
        <v>861</v>
      </c>
      <c r="B39" s="212" t="s">
        <v>1017</v>
      </c>
      <c r="C39" s="212" t="s">
        <v>863</v>
      </c>
      <c r="D39" s="212" t="s">
        <v>1018</v>
      </c>
      <c r="E39" s="212" t="s">
        <v>1019</v>
      </c>
      <c r="F39" s="216">
        <v>16</v>
      </c>
      <c r="G39" s="447">
        <v>18.4</v>
      </c>
      <c r="H39" s="447">
        <f t="shared" si="0"/>
        <v>21.895999999999997</v>
      </c>
    </row>
    <row r="40" spans="1:8" s="31" customFormat="1" ht="13.5">
      <c r="A40" s="212" t="s">
        <v>861</v>
      </c>
      <c r="B40" s="212" t="s">
        <v>1017</v>
      </c>
      <c r="C40" s="212" t="s">
        <v>863</v>
      </c>
      <c r="D40" s="212" t="s">
        <v>1020</v>
      </c>
      <c r="E40" s="212" t="s">
        <v>1021</v>
      </c>
      <c r="F40" s="216">
        <v>16</v>
      </c>
      <c r="G40" s="447">
        <v>18.4</v>
      </c>
      <c r="H40" s="447">
        <f t="shared" si="0"/>
        <v>21.895999999999997</v>
      </c>
    </row>
    <row r="41" spans="1:8" s="31" customFormat="1" ht="13.5">
      <c r="A41" s="212" t="s">
        <v>861</v>
      </c>
      <c r="B41" s="212" t="s">
        <v>1017</v>
      </c>
      <c r="C41" s="212" t="s">
        <v>863</v>
      </c>
      <c r="D41" s="212" t="s">
        <v>1022</v>
      </c>
      <c r="E41" s="212" t="s">
        <v>1023</v>
      </c>
      <c r="F41" s="216">
        <v>16</v>
      </c>
      <c r="G41" s="447">
        <v>18.4</v>
      </c>
      <c r="H41" s="447">
        <f t="shared" si="0"/>
        <v>21.895999999999997</v>
      </c>
    </row>
    <row r="42" spans="1:8" s="31" customFormat="1" ht="13.5">
      <c r="A42" s="212" t="s">
        <v>861</v>
      </c>
      <c r="B42" s="212" t="s">
        <v>1024</v>
      </c>
      <c r="C42" s="212" t="s">
        <v>863</v>
      </c>
      <c r="D42" s="212" t="s">
        <v>1018</v>
      </c>
      <c r="E42" s="212" t="s">
        <v>1025</v>
      </c>
      <c r="F42" s="216">
        <v>80</v>
      </c>
      <c r="G42" s="447">
        <v>92</v>
      </c>
      <c r="H42" s="447">
        <f t="shared" si="0"/>
        <v>109.47999999999999</v>
      </c>
    </row>
    <row r="43" spans="1:8" s="31" customFormat="1" ht="13.5">
      <c r="A43" s="212" t="s">
        <v>861</v>
      </c>
      <c r="B43" s="212" t="s">
        <v>1024</v>
      </c>
      <c r="C43" s="212" t="s">
        <v>863</v>
      </c>
      <c r="D43" s="212" t="s">
        <v>1020</v>
      </c>
      <c r="E43" s="212" t="s">
        <v>1026</v>
      </c>
      <c r="F43" s="216">
        <v>80</v>
      </c>
      <c r="G43" s="447">
        <v>92</v>
      </c>
      <c r="H43" s="447">
        <f t="shared" si="0"/>
        <v>109.47999999999999</v>
      </c>
    </row>
    <row r="44" spans="1:8" s="31" customFormat="1" ht="13.5">
      <c r="A44" s="212" t="s">
        <v>861</v>
      </c>
      <c r="B44" s="212" t="s">
        <v>1024</v>
      </c>
      <c r="C44" s="212" t="s">
        <v>863</v>
      </c>
      <c r="D44" s="212" t="s">
        <v>1027</v>
      </c>
      <c r="E44" s="212" t="s">
        <v>1028</v>
      </c>
      <c r="F44" s="216">
        <v>80</v>
      </c>
      <c r="G44" s="447">
        <v>92</v>
      </c>
      <c r="H44" s="447">
        <f t="shared" si="0"/>
        <v>109.47999999999999</v>
      </c>
    </row>
    <row r="45" spans="1:8" s="31" customFormat="1" ht="13.5">
      <c r="A45" s="212" t="s">
        <v>861</v>
      </c>
      <c r="B45" s="212" t="s">
        <v>1029</v>
      </c>
      <c r="C45" s="212" t="s">
        <v>866</v>
      </c>
      <c r="D45" s="212" t="s">
        <v>1018</v>
      </c>
      <c r="E45" s="212" t="s">
        <v>1030</v>
      </c>
      <c r="F45" s="216">
        <v>85</v>
      </c>
      <c r="G45" s="447">
        <v>97.75</v>
      </c>
      <c r="H45" s="447">
        <f t="shared" si="0"/>
        <v>116.32249999999999</v>
      </c>
    </row>
    <row r="46" spans="1:8" s="31" customFormat="1" ht="13.5">
      <c r="A46" s="212" t="s">
        <v>861</v>
      </c>
      <c r="B46" s="212" t="s">
        <v>1029</v>
      </c>
      <c r="C46" s="212" t="s">
        <v>866</v>
      </c>
      <c r="D46" s="212" t="s">
        <v>1020</v>
      </c>
      <c r="E46" s="212" t="s">
        <v>1031</v>
      </c>
      <c r="F46" s="216">
        <v>85</v>
      </c>
      <c r="G46" s="447">
        <v>97.75</v>
      </c>
      <c r="H46" s="447">
        <f t="shared" si="0"/>
        <v>116.32249999999999</v>
      </c>
    </row>
    <row r="47" spans="1:8" s="31" customFormat="1" ht="13.5">
      <c r="A47" s="212" t="s">
        <v>861</v>
      </c>
      <c r="B47" s="212" t="s">
        <v>1029</v>
      </c>
      <c r="C47" s="212" t="s">
        <v>866</v>
      </c>
      <c r="D47" s="212" t="s">
        <v>1027</v>
      </c>
      <c r="E47" s="212" t="s">
        <v>1032</v>
      </c>
      <c r="F47" s="216">
        <v>85</v>
      </c>
      <c r="G47" s="447">
        <v>97.75</v>
      </c>
      <c r="H47" s="447">
        <f t="shared" si="0"/>
        <v>116.32249999999999</v>
      </c>
    </row>
    <row r="48" spans="1:8" s="31" customFormat="1" ht="13.5">
      <c r="A48" s="212" t="s">
        <v>861</v>
      </c>
      <c r="B48" s="212" t="s">
        <v>1033</v>
      </c>
      <c r="C48" s="212" t="s">
        <v>863</v>
      </c>
      <c r="D48" s="212" t="s">
        <v>1034</v>
      </c>
      <c r="E48" s="212" t="s">
        <v>1035</v>
      </c>
      <c r="F48" s="216">
        <v>90</v>
      </c>
      <c r="G48" s="447">
        <v>103.5</v>
      </c>
      <c r="H48" s="447">
        <f t="shared" si="0"/>
        <v>123.16499999999999</v>
      </c>
    </row>
    <row r="49" spans="1:8" s="31" customFormat="1" ht="13.5">
      <c r="A49" s="212" t="s">
        <v>861</v>
      </c>
      <c r="B49" s="212" t="s">
        <v>1033</v>
      </c>
      <c r="C49" s="212" t="s">
        <v>863</v>
      </c>
      <c r="D49" s="212" t="s">
        <v>1018</v>
      </c>
      <c r="E49" s="212" t="s">
        <v>1036</v>
      </c>
      <c r="F49" s="216">
        <v>90</v>
      </c>
      <c r="G49" s="447">
        <v>103.5</v>
      </c>
      <c r="H49" s="447">
        <f t="shared" si="0"/>
        <v>123.16499999999999</v>
      </c>
    </row>
    <row r="50" spans="1:8" s="31" customFormat="1" ht="13.5">
      <c r="A50" s="212" t="s">
        <v>861</v>
      </c>
      <c r="B50" s="212" t="s">
        <v>1033</v>
      </c>
      <c r="C50" s="212" t="s">
        <v>863</v>
      </c>
      <c r="D50" s="212" t="s">
        <v>1020</v>
      </c>
      <c r="E50" s="212" t="s">
        <v>1037</v>
      </c>
      <c r="F50" s="216">
        <v>90</v>
      </c>
      <c r="G50" s="447">
        <v>103.5</v>
      </c>
      <c r="H50" s="447">
        <f t="shared" si="0"/>
        <v>123.16499999999999</v>
      </c>
    </row>
    <row r="51" spans="1:8" s="31" customFormat="1" ht="13.5">
      <c r="A51" s="212" t="s">
        <v>861</v>
      </c>
      <c r="B51" s="212" t="s">
        <v>1033</v>
      </c>
      <c r="C51" s="212" t="s">
        <v>863</v>
      </c>
      <c r="D51" s="212" t="s">
        <v>1027</v>
      </c>
      <c r="E51" s="212" t="s">
        <v>1038</v>
      </c>
      <c r="F51" s="216">
        <v>90</v>
      </c>
      <c r="G51" s="447">
        <v>103.5</v>
      </c>
      <c r="H51" s="447">
        <f t="shared" si="0"/>
        <v>123.16499999999999</v>
      </c>
    </row>
    <row r="52" spans="1:8" s="31" customFormat="1" ht="13.5">
      <c r="A52" s="212" t="s">
        <v>861</v>
      </c>
      <c r="B52" s="212" t="s">
        <v>1033</v>
      </c>
      <c r="C52" s="212" t="s">
        <v>863</v>
      </c>
      <c r="D52" s="212" t="s">
        <v>1022</v>
      </c>
      <c r="E52" s="212" t="s">
        <v>1039</v>
      </c>
      <c r="F52" s="216">
        <v>90</v>
      </c>
      <c r="G52" s="447">
        <v>103.5</v>
      </c>
      <c r="H52" s="447">
        <f t="shared" si="0"/>
        <v>123.16499999999999</v>
      </c>
    </row>
    <row r="53" spans="1:8" s="31" customFormat="1" ht="13.5">
      <c r="A53" s="212" t="s">
        <v>861</v>
      </c>
      <c r="B53" s="212" t="s">
        <v>1040</v>
      </c>
      <c r="C53" s="212" t="s">
        <v>1041</v>
      </c>
      <c r="D53" s="212" t="s">
        <v>1018</v>
      </c>
      <c r="E53" s="212" t="s">
        <v>1042</v>
      </c>
      <c r="F53" s="216">
        <v>60</v>
      </c>
      <c r="G53" s="447">
        <v>69</v>
      </c>
      <c r="H53" s="447">
        <f t="shared" si="0"/>
        <v>82.11</v>
      </c>
    </row>
    <row r="54" spans="1:8" s="31" customFormat="1" ht="13.5">
      <c r="A54" s="212" t="s">
        <v>861</v>
      </c>
      <c r="B54" s="212" t="s">
        <v>1040</v>
      </c>
      <c r="C54" s="212" t="s">
        <v>1041</v>
      </c>
      <c r="D54" s="212" t="s">
        <v>1020</v>
      </c>
      <c r="E54" s="212" t="s">
        <v>1043</v>
      </c>
      <c r="F54" s="216">
        <v>60</v>
      </c>
      <c r="G54" s="447">
        <v>69</v>
      </c>
      <c r="H54" s="447">
        <f t="shared" si="0"/>
        <v>82.11</v>
      </c>
    </row>
    <row r="55" spans="1:8" s="31" customFormat="1" ht="13.5">
      <c r="A55" s="212" t="s">
        <v>861</v>
      </c>
      <c r="B55" s="212" t="s">
        <v>1040</v>
      </c>
      <c r="C55" s="212" t="s">
        <v>1041</v>
      </c>
      <c r="D55" s="212" t="s">
        <v>1027</v>
      </c>
      <c r="E55" s="212" t="s">
        <v>1044</v>
      </c>
      <c r="F55" s="216">
        <v>60</v>
      </c>
      <c r="G55" s="447">
        <v>69</v>
      </c>
      <c r="H55" s="447">
        <f t="shared" si="0"/>
        <v>82.11</v>
      </c>
    </row>
    <row r="56" spans="1:8" s="31" customFormat="1" ht="13.5">
      <c r="A56" s="212" t="s">
        <v>861</v>
      </c>
      <c r="B56" s="212" t="s">
        <v>1040</v>
      </c>
      <c r="C56" s="212" t="s">
        <v>1041</v>
      </c>
      <c r="D56" s="212" t="s">
        <v>1022</v>
      </c>
      <c r="E56" s="212" t="s">
        <v>1045</v>
      </c>
      <c r="F56" s="216">
        <v>60</v>
      </c>
      <c r="G56" s="447">
        <v>69</v>
      </c>
      <c r="H56" s="447">
        <f t="shared" si="0"/>
        <v>82.11</v>
      </c>
    </row>
    <row r="57" spans="1:8" s="31" customFormat="1" ht="13.5">
      <c r="A57" s="212" t="s">
        <v>861</v>
      </c>
      <c r="B57" s="212" t="s">
        <v>1046</v>
      </c>
      <c r="C57" s="212"/>
      <c r="D57" s="212" t="s">
        <v>1018</v>
      </c>
      <c r="E57" s="43" t="s">
        <v>704</v>
      </c>
      <c r="F57" s="216">
        <v>18</v>
      </c>
      <c r="G57" s="447">
        <v>20.7</v>
      </c>
      <c r="H57" s="447">
        <f t="shared" si="0"/>
        <v>24.633</v>
      </c>
    </row>
    <row r="58" spans="1:8" s="31" customFormat="1" ht="13.5">
      <c r="A58" s="212" t="s">
        <v>861</v>
      </c>
      <c r="B58" s="212" t="s">
        <v>1046</v>
      </c>
      <c r="C58" s="212"/>
      <c r="D58" s="212" t="s">
        <v>1020</v>
      </c>
      <c r="E58" s="43" t="s">
        <v>705</v>
      </c>
      <c r="F58" s="216">
        <v>18</v>
      </c>
      <c r="G58" s="447">
        <v>20.7</v>
      </c>
      <c r="H58" s="447">
        <f t="shared" si="0"/>
        <v>24.633</v>
      </c>
    </row>
    <row r="59" spans="1:8" s="31" customFormat="1" ht="13.5">
      <c r="A59" s="212" t="s">
        <v>861</v>
      </c>
      <c r="B59" s="212" t="s">
        <v>1046</v>
      </c>
      <c r="C59" s="212"/>
      <c r="D59" s="212" t="s">
        <v>1022</v>
      </c>
      <c r="E59" s="43" t="s">
        <v>706</v>
      </c>
      <c r="F59" s="216">
        <v>18</v>
      </c>
      <c r="G59" s="447">
        <v>20.7</v>
      </c>
      <c r="H59" s="447">
        <f t="shared" si="0"/>
        <v>24.633</v>
      </c>
    </row>
    <row r="60" spans="6:7" s="31" customFormat="1" ht="13.5">
      <c r="F60" s="276"/>
      <c r="G60" s="276"/>
    </row>
    <row r="61" spans="6:7" s="31" customFormat="1" ht="13.5">
      <c r="F61" s="276"/>
      <c r="G61" s="276"/>
    </row>
    <row r="62" spans="6:7" s="31" customFormat="1" ht="13.5">
      <c r="F62" s="276"/>
      <c r="G62" s="276"/>
    </row>
    <row r="63" spans="6:7" s="31" customFormat="1" ht="13.5">
      <c r="F63" s="276"/>
      <c r="G63" s="276"/>
    </row>
    <row r="64" spans="6:7" s="31" customFormat="1" ht="13.5">
      <c r="F64" s="276"/>
      <c r="G64" s="276"/>
    </row>
    <row r="65" spans="6:7" s="31" customFormat="1" ht="13.5">
      <c r="F65" s="276"/>
      <c r="G65" s="276"/>
    </row>
    <row r="66" spans="6:7" s="31" customFormat="1" ht="13.5">
      <c r="F66" s="276"/>
      <c r="G66" s="276"/>
    </row>
    <row r="67" spans="6:7" s="31" customFormat="1" ht="13.5">
      <c r="F67" s="276"/>
      <c r="G67" s="276"/>
    </row>
    <row r="68" spans="6:7" s="31" customFormat="1" ht="13.5">
      <c r="F68" s="276"/>
      <c r="G68" s="276"/>
    </row>
    <row r="69" spans="6:7" s="31" customFormat="1" ht="13.5">
      <c r="F69" s="276"/>
      <c r="G69" s="276"/>
    </row>
    <row r="70" spans="6:7" s="31" customFormat="1" ht="13.5">
      <c r="F70" s="276"/>
      <c r="G70" s="276"/>
    </row>
    <row r="71" spans="6:7" s="31" customFormat="1" ht="13.5">
      <c r="F71" s="276"/>
      <c r="G71" s="276"/>
    </row>
    <row r="72" spans="6:7" s="31" customFormat="1" ht="13.5">
      <c r="F72" s="276"/>
      <c r="G72" s="276"/>
    </row>
    <row r="73" spans="6:7" s="31" customFormat="1" ht="13.5">
      <c r="F73" s="276"/>
      <c r="G73" s="276"/>
    </row>
    <row r="74" spans="6:7" s="31" customFormat="1" ht="13.5">
      <c r="F74" s="276"/>
      <c r="G74" s="276"/>
    </row>
    <row r="75" spans="6:7" s="31" customFormat="1" ht="13.5">
      <c r="F75" s="276"/>
      <c r="G75" s="276"/>
    </row>
    <row r="76" spans="6:7" s="31" customFormat="1" ht="13.5">
      <c r="F76" s="276"/>
      <c r="G76" s="276"/>
    </row>
    <row r="77" spans="6:7" s="31" customFormat="1" ht="13.5">
      <c r="F77" s="276"/>
      <c r="G77" s="276"/>
    </row>
    <row r="78" spans="6:7" s="31" customFormat="1" ht="13.5">
      <c r="F78" s="276"/>
      <c r="G78" s="276"/>
    </row>
    <row r="79" spans="6:7" s="31" customFormat="1" ht="13.5">
      <c r="F79" s="276"/>
      <c r="G79" s="276"/>
    </row>
    <row r="80" spans="6:7" s="31" customFormat="1" ht="13.5">
      <c r="F80" s="276"/>
      <c r="G80" s="276"/>
    </row>
    <row r="81" spans="6:7" s="31" customFormat="1" ht="13.5">
      <c r="F81" s="276"/>
      <c r="G81" s="276"/>
    </row>
    <row r="82" spans="6:7" s="31" customFormat="1" ht="13.5">
      <c r="F82" s="276"/>
      <c r="G82" s="276"/>
    </row>
    <row r="83" spans="6:7" s="31" customFormat="1" ht="13.5">
      <c r="F83" s="276"/>
      <c r="G83" s="276"/>
    </row>
    <row r="84" spans="6:7" s="31" customFormat="1" ht="13.5">
      <c r="F84" s="276"/>
      <c r="G84" s="276"/>
    </row>
    <row r="85" spans="6:7" s="31" customFormat="1" ht="13.5">
      <c r="F85" s="276"/>
      <c r="G85" s="276"/>
    </row>
    <row r="86" spans="6:7" s="31" customFormat="1" ht="13.5">
      <c r="F86" s="276"/>
      <c r="G86" s="276"/>
    </row>
    <row r="87" spans="6:7" s="31" customFormat="1" ht="13.5">
      <c r="F87" s="276"/>
      <c r="G87" s="276"/>
    </row>
    <row r="88" spans="6:7" s="31" customFormat="1" ht="13.5">
      <c r="F88" s="276"/>
      <c r="G88" s="276"/>
    </row>
    <row r="89" spans="6:7" s="31" customFormat="1" ht="13.5">
      <c r="F89" s="276"/>
      <c r="G89" s="276"/>
    </row>
    <row r="90" spans="6:7" s="31" customFormat="1" ht="13.5">
      <c r="F90" s="276"/>
      <c r="G90" s="276"/>
    </row>
    <row r="91" spans="6:7" s="31" customFormat="1" ht="13.5">
      <c r="F91" s="276"/>
      <c r="G91" s="276"/>
    </row>
    <row r="92" spans="6:7" s="31" customFormat="1" ht="13.5">
      <c r="F92" s="276"/>
      <c r="G92" s="276"/>
    </row>
    <row r="93" spans="6:7" s="31" customFormat="1" ht="13.5">
      <c r="F93" s="276"/>
      <c r="G93" s="276"/>
    </row>
    <row r="94" spans="6:7" s="31" customFormat="1" ht="13.5">
      <c r="F94" s="276"/>
      <c r="G94" s="276"/>
    </row>
    <row r="95" spans="6:7" s="31" customFormat="1" ht="13.5">
      <c r="F95" s="276"/>
      <c r="G95" s="276"/>
    </row>
    <row r="96" spans="6:7" s="31" customFormat="1" ht="13.5">
      <c r="F96" s="276"/>
      <c r="G96" s="276"/>
    </row>
    <row r="97" spans="6:7" s="31" customFormat="1" ht="13.5">
      <c r="F97" s="276"/>
      <c r="G97" s="276"/>
    </row>
    <row r="98" spans="6:7" s="31" customFormat="1" ht="13.5">
      <c r="F98" s="276"/>
      <c r="G98" s="276"/>
    </row>
    <row r="99" spans="6:7" s="31" customFormat="1" ht="13.5">
      <c r="F99" s="276"/>
      <c r="G99" s="276"/>
    </row>
    <row r="100" spans="6:7" s="31" customFormat="1" ht="13.5">
      <c r="F100" s="276"/>
      <c r="G100" s="276"/>
    </row>
    <row r="101" spans="6:7" s="31" customFormat="1" ht="13.5">
      <c r="F101" s="276"/>
      <c r="G101" s="276"/>
    </row>
    <row r="102" spans="6:7" s="31" customFormat="1" ht="13.5">
      <c r="F102" s="276"/>
      <c r="G102" s="276"/>
    </row>
    <row r="103" spans="6:7" s="31" customFormat="1" ht="13.5">
      <c r="F103" s="276"/>
      <c r="G103" s="276"/>
    </row>
    <row r="104" spans="6:7" s="31" customFormat="1" ht="13.5">
      <c r="F104" s="276"/>
      <c r="G104" s="276"/>
    </row>
    <row r="105" spans="6:7" s="31" customFormat="1" ht="13.5">
      <c r="F105" s="276"/>
      <c r="G105" s="276"/>
    </row>
    <row r="106" spans="6:7" s="31" customFormat="1" ht="13.5">
      <c r="F106" s="276"/>
      <c r="G106" s="276"/>
    </row>
    <row r="107" spans="6:7" s="31" customFormat="1" ht="13.5">
      <c r="F107" s="276"/>
      <c r="G107" s="276"/>
    </row>
    <row r="108" spans="6:7" s="31" customFormat="1" ht="13.5">
      <c r="F108" s="276"/>
      <c r="G108" s="276"/>
    </row>
    <row r="109" spans="6:7" s="31" customFormat="1" ht="13.5">
      <c r="F109" s="276"/>
      <c r="G109" s="276"/>
    </row>
    <row r="110" spans="6:7" s="31" customFormat="1" ht="13.5">
      <c r="F110" s="276"/>
      <c r="G110" s="276"/>
    </row>
    <row r="111" spans="6:7" s="31" customFormat="1" ht="13.5">
      <c r="F111" s="276"/>
      <c r="G111" s="276"/>
    </row>
    <row r="112" spans="6:7" s="31" customFormat="1" ht="13.5">
      <c r="F112" s="276"/>
      <c r="G112" s="276"/>
    </row>
    <row r="113" spans="6:7" s="31" customFormat="1" ht="13.5">
      <c r="F113" s="276"/>
      <c r="G113" s="276"/>
    </row>
    <row r="114" spans="6:7" s="31" customFormat="1" ht="13.5">
      <c r="F114" s="276"/>
      <c r="G114" s="276"/>
    </row>
    <row r="115" spans="6:7" s="31" customFormat="1" ht="13.5">
      <c r="F115" s="276"/>
      <c r="G115" s="276"/>
    </row>
    <row r="116" spans="6:7" s="31" customFormat="1" ht="13.5">
      <c r="F116" s="276"/>
      <c r="G116" s="276"/>
    </row>
    <row r="117" spans="6:7" s="31" customFormat="1" ht="13.5">
      <c r="F117" s="276"/>
      <c r="G117" s="276"/>
    </row>
    <row r="118" spans="6:7" s="31" customFormat="1" ht="13.5">
      <c r="F118" s="276"/>
      <c r="G118" s="276"/>
    </row>
    <row r="119" spans="6:7" s="31" customFormat="1" ht="13.5">
      <c r="F119" s="276"/>
      <c r="G119" s="276"/>
    </row>
    <row r="120" spans="6:7" s="31" customFormat="1" ht="13.5">
      <c r="F120" s="276"/>
      <c r="G120" s="276"/>
    </row>
    <row r="121" spans="6:7" s="31" customFormat="1" ht="13.5">
      <c r="F121" s="276"/>
      <c r="G121" s="276"/>
    </row>
    <row r="122" spans="6:7" s="31" customFormat="1" ht="13.5">
      <c r="F122" s="276"/>
      <c r="G122" s="276"/>
    </row>
    <row r="123" spans="6:7" s="31" customFormat="1" ht="13.5">
      <c r="F123" s="276"/>
      <c r="G123" s="276"/>
    </row>
    <row r="124" spans="6:7" s="31" customFormat="1" ht="13.5">
      <c r="F124" s="276"/>
      <c r="G124" s="276"/>
    </row>
    <row r="125" spans="6:7" s="31" customFormat="1" ht="13.5">
      <c r="F125" s="276"/>
      <c r="G125" s="276"/>
    </row>
    <row r="126" spans="6:7" s="31" customFormat="1" ht="13.5">
      <c r="F126" s="276"/>
      <c r="G126" s="276"/>
    </row>
    <row r="127" spans="6:7" s="31" customFormat="1" ht="13.5">
      <c r="F127" s="276"/>
      <c r="G127" s="276"/>
    </row>
    <row r="128" spans="6:7" s="31" customFormat="1" ht="13.5">
      <c r="F128" s="276"/>
      <c r="G128" s="276"/>
    </row>
    <row r="129" spans="6:7" s="31" customFormat="1" ht="13.5">
      <c r="F129" s="276"/>
      <c r="G129" s="276"/>
    </row>
    <row r="130" spans="6:7" s="31" customFormat="1" ht="13.5">
      <c r="F130" s="276"/>
      <c r="G130" s="276"/>
    </row>
    <row r="131" spans="6:7" s="31" customFormat="1" ht="13.5">
      <c r="F131" s="276"/>
      <c r="G131" s="276"/>
    </row>
    <row r="132" spans="6:7" s="31" customFormat="1" ht="13.5">
      <c r="F132" s="276"/>
      <c r="G132" s="276"/>
    </row>
    <row r="133" spans="6:7" s="31" customFormat="1" ht="13.5">
      <c r="F133" s="276"/>
      <c r="G133" s="276"/>
    </row>
    <row r="134" spans="6:7" s="31" customFormat="1" ht="13.5">
      <c r="F134" s="276"/>
      <c r="G134" s="276"/>
    </row>
    <row r="135" spans="6:7" s="31" customFormat="1" ht="13.5">
      <c r="F135" s="276"/>
      <c r="G135" s="276"/>
    </row>
    <row r="136" spans="6:7" s="31" customFormat="1" ht="13.5">
      <c r="F136" s="276"/>
      <c r="G136" s="276"/>
    </row>
    <row r="137" spans="6:7" s="31" customFormat="1" ht="13.5">
      <c r="F137" s="276"/>
      <c r="G137" s="276"/>
    </row>
    <row r="138" spans="6:7" s="31" customFormat="1" ht="13.5">
      <c r="F138" s="276"/>
      <c r="G138" s="276"/>
    </row>
    <row r="139" spans="6:7" s="31" customFormat="1" ht="13.5">
      <c r="F139" s="276"/>
      <c r="G139" s="276"/>
    </row>
    <row r="140" spans="6:7" s="31" customFormat="1" ht="13.5">
      <c r="F140" s="276"/>
      <c r="G140" s="276"/>
    </row>
    <row r="141" spans="6:7" s="31" customFormat="1" ht="13.5">
      <c r="F141" s="276"/>
      <c r="G141" s="276"/>
    </row>
    <row r="142" spans="6:7" s="31" customFormat="1" ht="13.5">
      <c r="F142" s="276"/>
      <c r="G142" s="276"/>
    </row>
    <row r="143" spans="6:7" s="31" customFormat="1" ht="13.5">
      <c r="F143" s="276"/>
      <c r="G143" s="276"/>
    </row>
    <row r="144" spans="6:7" s="31" customFormat="1" ht="13.5">
      <c r="F144" s="276"/>
      <c r="G144" s="276"/>
    </row>
    <row r="145" spans="6:7" s="31" customFormat="1" ht="13.5">
      <c r="F145" s="276"/>
      <c r="G145" s="276"/>
    </row>
    <row r="146" spans="6:7" s="31" customFormat="1" ht="13.5">
      <c r="F146" s="276"/>
      <c r="G146" s="276"/>
    </row>
    <row r="147" spans="6:7" s="31" customFormat="1" ht="13.5">
      <c r="F147" s="276"/>
      <c r="G147" s="276"/>
    </row>
    <row r="148" spans="6:7" s="31" customFormat="1" ht="13.5">
      <c r="F148" s="276"/>
      <c r="G148" s="276"/>
    </row>
    <row r="149" spans="6:7" s="31" customFormat="1" ht="13.5">
      <c r="F149" s="276"/>
      <c r="G149" s="276"/>
    </row>
    <row r="150" spans="6:7" s="31" customFormat="1" ht="13.5">
      <c r="F150" s="276"/>
      <c r="G150" s="276"/>
    </row>
    <row r="151" spans="6:7" s="31" customFormat="1" ht="13.5">
      <c r="F151" s="276"/>
      <c r="G151" s="276"/>
    </row>
    <row r="152" spans="6:7" s="31" customFormat="1" ht="13.5">
      <c r="F152" s="276"/>
      <c r="G152" s="276"/>
    </row>
    <row r="153" spans="6:7" s="31" customFormat="1" ht="13.5">
      <c r="F153" s="276"/>
      <c r="G153" s="276"/>
    </row>
    <row r="154" spans="6:7" s="31" customFormat="1" ht="13.5">
      <c r="F154" s="276"/>
      <c r="G154" s="276"/>
    </row>
    <row r="155" spans="6:7" s="31" customFormat="1" ht="13.5">
      <c r="F155" s="276"/>
      <c r="G155" s="276"/>
    </row>
    <row r="156" spans="6:7" s="31" customFormat="1" ht="13.5">
      <c r="F156" s="276"/>
      <c r="G156" s="276"/>
    </row>
    <row r="157" spans="6:7" s="31" customFormat="1" ht="13.5">
      <c r="F157" s="276"/>
      <c r="G157" s="276"/>
    </row>
    <row r="158" spans="6:7" s="31" customFormat="1" ht="13.5">
      <c r="F158" s="276"/>
      <c r="G158" s="276"/>
    </row>
    <row r="159" spans="6:7" s="31" customFormat="1" ht="13.5">
      <c r="F159" s="276"/>
      <c r="G159" s="276"/>
    </row>
    <row r="160" spans="6:7" s="31" customFormat="1" ht="13.5">
      <c r="F160" s="276"/>
      <c r="G160" s="276"/>
    </row>
    <row r="161" spans="6:7" s="31" customFormat="1" ht="13.5">
      <c r="F161" s="276"/>
      <c r="G161" s="276"/>
    </row>
    <row r="162" spans="6:7" s="31" customFormat="1" ht="13.5">
      <c r="F162" s="276"/>
      <c r="G162" s="276"/>
    </row>
    <row r="163" spans="6:7" s="31" customFormat="1" ht="13.5">
      <c r="F163" s="276"/>
      <c r="G163" s="276"/>
    </row>
    <row r="164" spans="6:7" s="31" customFormat="1" ht="13.5">
      <c r="F164" s="276"/>
      <c r="G164" s="276"/>
    </row>
    <row r="165" spans="6:7" s="31" customFormat="1" ht="13.5">
      <c r="F165" s="276"/>
      <c r="G165" s="276"/>
    </row>
    <row r="166" spans="6:7" s="31" customFormat="1" ht="13.5">
      <c r="F166" s="276"/>
      <c r="G166" s="276"/>
    </row>
    <row r="167" spans="6:7" s="31" customFormat="1" ht="13.5">
      <c r="F167" s="276"/>
      <c r="G167" s="276"/>
    </row>
    <row r="168" spans="6:7" s="31" customFormat="1" ht="13.5">
      <c r="F168" s="276"/>
      <c r="G168" s="276"/>
    </row>
    <row r="169" spans="6:7" s="31" customFormat="1" ht="13.5">
      <c r="F169" s="276"/>
      <c r="G169" s="276"/>
    </row>
    <row r="170" spans="6:7" s="31" customFormat="1" ht="13.5">
      <c r="F170" s="276"/>
      <c r="G170" s="276"/>
    </row>
    <row r="171" spans="6:7" s="31" customFormat="1" ht="13.5">
      <c r="F171" s="276"/>
      <c r="G171" s="276"/>
    </row>
    <row r="172" spans="6:7" s="31" customFormat="1" ht="13.5">
      <c r="F172" s="276"/>
      <c r="G172" s="276"/>
    </row>
    <row r="173" spans="6:7" s="31" customFormat="1" ht="13.5">
      <c r="F173" s="276"/>
      <c r="G173" s="276"/>
    </row>
    <row r="174" spans="6:7" s="31" customFormat="1" ht="13.5">
      <c r="F174" s="276"/>
      <c r="G174" s="276"/>
    </row>
    <row r="175" spans="6:7" s="31" customFormat="1" ht="13.5">
      <c r="F175" s="276"/>
      <c r="G175" s="276"/>
    </row>
    <row r="176" spans="6:7" s="31" customFormat="1" ht="13.5">
      <c r="F176" s="276"/>
      <c r="G176" s="276"/>
    </row>
    <row r="177" spans="6:7" s="31" customFormat="1" ht="13.5">
      <c r="F177" s="276"/>
      <c r="G177" s="276"/>
    </row>
    <row r="178" spans="6:7" s="31" customFormat="1" ht="13.5">
      <c r="F178" s="276"/>
      <c r="G178" s="276"/>
    </row>
    <row r="179" spans="6:7" s="31" customFormat="1" ht="13.5">
      <c r="F179" s="276"/>
      <c r="G179" s="276"/>
    </row>
    <row r="180" spans="6:7" s="31" customFormat="1" ht="13.5">
      <c r="F180" s="276"/>
      <c r="G180" s="276"/>
    </row>
    <row r="181" spans="6:7" s="31" customFormat="1" ht="13.5">
      <c r="F181" s="276"/>
      <c r="G181" s="276"/>
    </row>
    <row r="182" spans="6:7" s="31" customFormat="1" ht="13.5">
      <c r="F182" s="276"/>
      <c r="G182" s="276"/>
    </row>
    <row r="183" spans="6:7" s="31" customFormat="1" ht="13.5">
      <c r="F183" s="276"/>
      <c r="G183" s="276"/>
    </row>
    <row r="184" spans="6:7" s="31" customFormat="1" ht="13.5">
      <c r="F184" s="276"/>
      <c r="G184" s="276"/>
    </row>
    <row r="185" spans="6:7" s="31" customFormat="1" ht="13.5">
      <c r="F185" s="276"/>
      <c r="G185" s="276"/>
    </row>
    <row r="186" spans="6:7" s="31" customFormat="1" ht="13.5">
      <c r="F186" s="276"/>
      <c r="G186" s="276"/>
    </row>
    <row r="187" spans="6:7" s="31" customFormat="1" ht="13.5">
      <c r="F187" s="276"/>
      <c r="G187" s="276"/>
    </row>
    <row r="188" spans="6:7" s="31" customFormat="1" ht="13.5">
      <c r="F188" s="276"/>
      <c r="G188" s="276"/>
    </row>
    <row r="189" spans="6:7" s="31" customFormat="1" ht="13.5">
      <c r="F189" s="276"/>
      <c r="G189" s="276"/>
    </row>
    <row r="190" spans="6:7" s="31" customFormat="1" ht="13.5">
      <c r="F190" s="276"/>
      <c r="G190" s="276"/>
    </row>
    <row r="191" spans="6:7" s="31" customFormat="1" ht="13.5">
      <c r="F191" s="276"/>
      <c r="G191" s="276"/>
    </row>
    <row r="192" spans="6:7" s="31" customFormat="1" ht="13.5">
      <c r="F192" s="276"/>
      <c r="G192" s="276"/>
    </row>
    <row r="193" spans="6:7" s="31" customFormat="1" ht="13.5">
      <c r="F193" s="276"/>
      <c r="G193" s="276"/>
    </row>
    <row r="194" spans="6:7" s="31" customFormat="1" ht="13.5">
      <c r="F194" s="276"/>
      <c r="G194" s="276"/>
    </row>
    <row r="195" spans="6:7" s="31" customFormat="1" ht="13.5">
      <c r="F195" s="276"/>
      <c r="G195" s="276"/>
    </row>
    <row r="196" spans="6:7" s="31" customFormat="1" ht="13.5">
      <c r="F196" s="276"/>
      <c r="G196" s="276"/>
    </row>
    <row r="197" spans="6:7" s="31" customFormat="1" ht="13.5">
      <c r="F197" s="276"/>
      <c r="G197" s="276"/>
    </row>
    <row r="198" spans="6:7" s="31" customFormat="1" ht="13.5">
      <c r="F198" s="276"/>
      <c r="G198" s="276"/>
    </row>
    <row r="199" spans="6:7" s="31" customFormat="1" ht="13.5">
      <c r="F199" s="276"/>
      <c r="G199" s="276"/>
    </row>
    <row r="200" spans="6:7" s="31" customFormat="1" ht="13.5">
      <c r="F200" s="276"/>
      <c r="G200" s="276"/>
    </row>
    <row r="201" spans="6:7" s="31" customFormat="1" ht="13.5">
      <c r="F201" s="276"/>
      <c r="G201" s="276"/>
    </row>
    <row r="202" spans="6:7" s="31" customFormat="1" ht="13.5">
      <c r="F202" s="276"/>
      <c r="G202" s="276"/>
    </row>
    <row r="203" spans="6:7" s="31" customFormat="1" ht="13.5">
      <c r="F203" s="276"/>
      <c r="G203" s="276"/>
    </row>
    <row r="204" spans="6:7" s="31" customFormat="1" ht="13.5">
      <c r="F204" s="276"/>
      <c r="G204" s="276"/>
    </row>
    <row r="205" spans="6:7" s="31" customFormat="1" ht="13.5">
      <c r="F205" s="276"/>
      <c r="G205" s="276"/>
    </row>
    <row r="206" spans="6:7" s="31" customFormat="1" ht="13.5">
      <c r="F206" s="276"/>
      <c r="G206" s="276"/>
    </row>
    <row r="207" spans="6:7" s="31" customFormat="1" ht="13.5">
      <c r="F207" s="276"/>
      <c r="G207" s="276"/>
    </row>
    <row r="208" spans="6:7" s="31" customFormat="1" ht="13.5">
      <c r="F208" s="276"/>
      <c r="G208" s="276"/>
    </row>
    <row r="209" spans="6:7" s="31" customFormat="1" ht="13.5">
      <c r="F209" s="276"/>
      <c r="G209" s="276"/>
    </row>
    <row r="210" spans="6:7" s="31" customFormat="1" ht="13.5">
      <c r="F210" s="276"/>
      <c r="G210" s="276"/>
    </row>
    <row r="211" spans="6:7" s="31" customFormat="1" ht="13.5">
      <c r="F211" s="276"/>
      <c r="G211" s="276"/>
    </row>
    <row r="212" spans="6:7" s="31" customFormat="1" ht="13.5">
      <c r="F212" s="276"/>
      <c r="G212" s="276"/>
    </row>
    <row r="213" spans="6:7" s="31" customFormat="1" ht="13.5">
      <c r="F213" s="276"/>
      <c r="G213" s="276"/>
    </row>
    <row r="214" spans="6:7" s="31" customFormat="1" ht="13.5">
      <c r="F214" s="276"/>
      <c r="G214" s="276"/>
    </row>
    <row r="215" spans="6:7" s="31" customFormat="1" ht="13.5">
      <c r="F215" s="276"/>
      <c r="G215" s="276"/>
    </row>
    <row r="216" spans="6:7" s="31" customFormat="1" ht="13.5">
      <c r="F216" s="276"/>
      <c r="G216" s="276"/>
    </row>
    <row r="217" spans="6:7" s="31" customFormat="1" ht="13.5">
      <c r="F217" s="276"/>
      <c r="G217" s="276"/>
    </row>
    <row r="218" spans="6:7" s="31" customFormat="1" ht="13.5">
      <c r="F218" s="276"/>
      <c r="G218" s="276"/>
    </row>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sheetPr codeName="Sheet15"/>
  <dimension ref="A1:P219"/>
  <sheetViews>
    <sheetView zoomScale="75" zoomScaleNormal="75" workbookViewId="0" topLeftCell="A1">
      <selection activeCell="H24" sqref="H24"/>
    </sheetView>
  </sheetViews>
  <sheetFormatPr defaultColWidth="9.00390625" defaultRowHeight="13.5"/>
  <cols>
    <col min="1" max="1" width="16.25390625" style="8" bestFit="1" customWidth="1"/>
    <col min="2" max="2" width="8.375" style="8" bestFit="1" customWidth="1"/>
    <col min="3" max="3" width="13.375" style="8" bestFit="1" customWidth="1"/>
    <col min="4" max="4" width="6.50390625" style="41" bestFit="1" customWidth="1"/>
    <col min="5" max="5" width="11.125" style="8" bestFit="1" customWidth="1"/>
    <col min="6" max="6" width="13.00390625" style="8" bestFit="1" customWidth="1"/>
    <col min="7" max="7" width="12.125" style="40" customWidth="1"/>
    <col min="8" max="8" width="11.25390625" style="40" customWidth="1"/>
    <col min="9" max="16384" width="9.00390625" style="8" customWidth="1"/>
  </cols>
  <sheetData>
    <row r="1" spans="1:16" ht="13.5">
      <c r="A1" s="1"/>
      <c r="B1" s="1"/>
      <c r="C1" s="1"/>
      <c r="D1" s="2"/>
      <c r="E1" s="2"/>
      <c r="F1" s="114"/>
      <c r="G1" s="3"/>
      <c r="H1" s="3"/>
      <c r="I1" s="3"/>
      <c r="J1" s="110"/>
      <c r="K1" s="110"/>
      <c r="L1" s="110"/>
      <c r="M1" s="110"/>
      <c r="N1" s="110"/>
      <c r="O1" s="110"/>
      <c r="P1" s="110"/>
    </row>
    <row r="2" spans="1:16" ht="13.5">
      <c r="A2" s="10"/>
      <c r="B2" s="10"/>
      <c r="C2" s="10"/>
      <c r="D2" s="11"/>
      <c r="E2" s="11"/>
      <c r="F2" s="115"/>
      <c r="G2" s="12"/>
      <c r="H2" s="12"/>
      <c r="I2" s="12"/>
      <c r="J2" s="110"/>
      <c r="K2" s="110"/>
      <c r="L2" s="110"/>
      <c r="M2" s="110"/>
      <c r="N2" s="110"/>
      <c r="O2" s="110"/>
      <c r="P2" s="110"/>
    </row>
    <row r="3" spans="1:9" ht="13.5">
      <c r="A3" s="117" t="s">
        <v>2036</v>
      </c>
      <c r="B3" s="118" t="s">
        <v>1337</v>
      </c>
      <c r="C3" s="118" t="s">
        <v>1338</v>
      </c>
      <c r="D3" s="119" t="s">
        <v>2039</v>
      </c>
      <c r="E3" s="118" t="s">
        <v>1339</v>
      </c>
      <c r="F3" s="118" t="s">
        <v>2042</v>
      </c>
      <c r="G3" s="367" t="s">
        <v>2032</v>
      </c>
      <c r="H3" s="367" t="s">
        <v>1211</v>
      </c>
      <c r="I3" s="367" t="s">
        <v>828</v>
      </c>
    </row>
    <row r="4" spans="1:9" s="27" customFormat="1" ht="13.5">
      <c r="A4" s="43" t="s">
        <v>1341</v>
      </c>
      <c r="B4" s="48" t="s">
        <v>1493</v>
      </c>
      <c r="C4" s="48" t="s">
        <v>1494</v>
      </c>
      <c r="D4" s="121" t="s">
        <v>1524</v>
      </c>
      <c r="E4" s="48" t="s">
        <v>1496</v>
      </c>
      <c r="F4" s="53" t="s">
        <v>1342</v>
      </c>
      <c r="G4" s="449">
        <v>200</v>
      </c>
      <c r="H4" s="448">
        <v>230</v>
      </c>
      <c r="I4" s="448">
        <f>H4*1.19</f>
        <v>273.7</v>
      </c>
    </row>
    <row r="5" spans="1:9" s="27" customFormat="1" ht="13.5">
      <c r="A5" s="43" t="s">
        <v>1341</v>
      </c>
      <c r="B5" s="48" t="s">
        <v>1493</v>
      </c>
      <c r="C5" s="48" t="s">
        <v>1494</v>
      </c>
      <c r="D5" s="121" t="s">
        <v>1498</v>
      </c>
      <c r="E5" s="48" t="s">
        <v>1499</v>
      </c>
      <c r="F5" s="53" t="s">
        <v>1343</v>
      </c>
      <c r="G5" s="449">
        <v>210</v>
      </c>
      <c r="H5" s="448">
        <v>241.5</v>
      </c>
      <c r="I5" s="448">
        <f aca="true" t="shared" si="0" ref="I5:I16">H5*1.19</f>
        <v>287.385</v>
      </c>
    </row>
    <row r="6" spans="1:9" s="27" customFormat="1" ht="13.5">
      <c r="A6" s="43" t="s">
        <v>1341</v>
      </c>
      <c r="B6" s="48" t="s">
        <v>1493</v>
      </c>
      <c r="C6" s="48" t="s">
        <v>1344</v>
      </c>
      <c r="D6" s="121" t="s">
        <v>1529</v>
      </c>
      <c r="E6" s="53" t="s">
        <v>164</v>
      </c>
      <c r="F6" s="53" t="s">
        <v>1343</v>
      </c>
      <c r="G6" s="449">
        <v>210</v>
      </c>
      <c r="H6" s="448">
        <v>241.5</v>
      </c>
      <c r="I6" s="448">
        <f t="shared" si="0"/>
        <v>287.385</v>
      </c>
    </row>
    <row r="7" spans="1:9" s="27" customFormat="1" ht="13.5">
      <c r="A7" s="43" t="s">
        <v>1341</v>
      </c>
      <c r="B7" s="48" t="s">
        <v>1493</v>
      </c>
      <c r="C7" s="48" t="s">
        <v>1501</v>
      </c>
      <c r="D7" s="121" t="s">
        <v>1345</v>
      </c>
      <c r="E7" s="48" t="s">
        <v>1503</v>
      </c>
      <c r="F7" s="53" t="s">
        <v>1342</v>
      </c>
      <c r="G7" s="449">
        <v>200</v>
      </c>
      <c r="H7" s="448">
        <v>230</v>
      </c>
      <c r="I7" s="448">
        <f t="shared" si="0"/>
        <v>273.7</v>
      </c>
    </row>
    <row r="8" spans="1:9" s="27" customFormat="1" ht="13.5">
      <c r="A8" s="43" t="s">
        <v>1341</v>
      </c>
      <c r="B8" s="48" t="s">
        <v>1493</v>
      </c>
      <c r="C8" s="48" t="s">
        <v>1346</v>
      </c>
      <c r="D8" s="121" t="s">
        <v>1347</v>
      </c>
      <c r="E8" s="48" t="s">
        <v>1514</v>
      </c>
      <c r="F8" s="53" t="s">
        <v>1342</v>
      </c>
      <c r="G8" s="449">
        <v>200</v>
      </c>
      <c r="H8" s="448">
        <v>230</v>
      </c>
      <c r="I8" s="448">
        <f t="shared" si="0"/>
        <v>273.7</v>
      </c>
    </row>
    <row r="9" spans="1:9" s="27" customFormat="1" ht="13.5">
      <c r="A9" s="43" t="s">
        <v>1341</v>
      </c>
      <c r="B9" s="48" t="s">
        <v>1493</v>
      </c>
      <c r="C9" s="48" t="s">
        <v>1346</v>
      </c>
      <c r="D9" s="121" t="s">
        <v>1348</v>
      </c>
      <c r="E9" s="48" t="s">
        <v>1517</v>
      </c>
      <c r="F9" s="48" t="s">
        <v>1343</v>
      </c>
      <c r="G9" s="449">
        <v>210</v>
      </c>
      <c r="H9" s="448">
        <v>241.5</v>
      </c>
      <c r="I9" s="448">
        <f t="shared" si="0"/>
        <v>287.385</v>
      </c>
    </row>
    <row r="10" spans="1:9" s="27" customFormat="1" ht="13.5">
      <c r="A10" s="43" t="s">
        <v>1341</v>
      </c>
      <c r="B10" s="48" t="s">
        <v>1493</v>
      </c>
      <c r="C10" s="48" t="s">
        <v>1346</v>
      </c>
      <c r="D10" s="121" t="s">
        <v>1349</v>
      </c>
      <c r="E10" s="48" t="s">
        <v>1521</v>
      </c>
      <c r="F10" s="48" t="s">
        <v>1343</v>
      </c>
      <c r="G10" s="449">
        <v>210</v>
      </c>
      <c r="H10" s="448">
        <v>241.5</v>
      </c>
      <c r="I10" s="448">
        <f t="shared" si="0"/>
        <v>287.385</v>
      </c>
    </row>
    <row r="11" spans="1:9" s="27" customFormat="1" ht="13.5">
      <c r="A11" s="43" t="s">
        <v>1341</v>
      </c>
      <c r="B11" s="48" t="s">
        <v>1493</v>
      </c>
      <c r="C11" s="48" t="s">
        <v>1523</v>
      </c>
      <c r="D11" s="121" t="s">
        <v>1524</v>
      </c>
      <c r="E11" s="48" t="s">
        <v>1525</v>
      </c>
      <c r="F11" s="53" t="s">
        <v>1350</v>
      </c>
      <c r="G11" s="449">
        <v>200</v>
      </c>
      <c r="H11" s="448">
        <v>230</v>
      </c>
      <c r="I11" s="448">
        <f t="shared" si="0"/>
        <v>273.7</v>
      </c>
    </row>
    <row r="12" spans="1:9" s="27" customFormat="1" ht="13.5">
      <c r="A12" s="43" t="s">
        <v>1341</v>
      </c>
      <c r="B12" s="48" t="s">
        <v>1493</v>
      </c>
      <c r="C12" s="48" t="s">
        <v>1523</v>
      </c>
      <c r="D12" s="121" t="s">
        <v>1498</v>
      </c>
      <c r="E12" s="48" t="s">
        <v>1527</v>
      </c>
      <c r="F12" s="53" t="s">
        <v>1350</v>
      </c>
      <c r="G12" s="449">
        <v>200</v>
      </c>
      <c r="H12" s="448">
        <v>230</v>
      </c>
      <c r="I12" s="448">
        <f t="shared" si="0"/>
        <v>273.7</v>
      </c>
    </row>
    <row r="13" spans="1:9" s="27" customFormat="1" ht="13.5">
      <c r="A13" s="43" t="s">
        <v>1341</v>
      </c>
      <c r="B13" s="48" t="s">
        <v>1540</v>
      </c>
      <c r="C13" s="48" t="s">
        <v>1549</v>
      </c>
      <c r="D13" s="121" t="s">
        <v>1351</v>
      </c>
      <c r="E13" s="48" t="s">
        <v>1352</v>
      </c>
      <c r="F13" s="53" t="s">
        <v>1353</v>
      </c>
      <c r="G13" s="449">
        <v>350</v>
      </c>
      <c r="H13" s="448">
        <v>402.5</v>
      </c>
      <c r="I13" s="448">
        <f t="shared" si="0"/>
        <v>478.97499999999997</v>
      </c>
    </row>
    <row r="14" spans="1:9" s="27" customFormat="1" ht="13.5">
      <c r="A14" s="43" t="s">
        <v>1341</v>
      </c>
      <c r="B14" s="48" t="s">
        <v>1540</v>
      </c>
      <c r="C14" s="48" t="s">
        <v>176</v>
      </c>
      <c r="D14" s="121" t="s">
        <v>1354</v>
      </c>
      <c r="E14" s="48" t="s">
        <v>1355</v>
      </c>
      <c r="F14" s="53" t="s">
        <v>1356</v>
      </c>
      <c r="G14" s="449">
        <v>350</v>
      </c>
      <c r="H14" s="448">
        <v>402.5</v>
      </c>
      <c r="I14" s="448">
        <f t="shared" si="0"/>
        <v>478.97499999999997</v>
      </c>
    </row>
    <row r="15" spans="1:9" s="27" customFormat="1" ht="13.5">
      <c r="A15" s="43" t="s">
        <v>1341</v>
      </c>
      <c r="B15" s="48" t="s">
        <v>1540</v>
      </c>
      <c r="C15" s="48" t="s">
        <v>176</v>
      </c>
      <c r="D15" s="121" t="s">
        <v>2048</v>
      </c>
      <c r="E15" s="48" t="s">
        <v>1552</v>
      </c>
      <c r="F15" s="48" t="s">
        <v>1356</v>
      </c>
      <c r="G15" s="449">
        <v>350</v>
      </c>
      <c r="H15" s="448">
        <v>402.5</v>
      </c>
      <c r="I15" s="448">
        <f t="shared" si="0"/>
        <v>478.97499999999997</v>
      </c>
    </row>
    <row r="16" spans="1:9" s="27" customFormat="1" ht="13.5">
      <c r="A16" s="43" t="s">
        <v>1341</v>
      </c>
      <c r="B16" s="48" t="s">
        <v>1540</v>
      </c>
      <c r="C16" s="48" t="s">
        <v>176</v>
      </c>
      <c r="D16" s="121" t="s">
        <v>1533</v>
      </c>
      <c r="E16" s="48" t="s">
        <v>1552</v>
      </c>
      <c r="F16" s="53" t="s">
        <v>1357</v>
      </c>
      <c r="G16" s="449">
        <v>280</v>
      </c>
      <c r="H16" s="448">
        <v>322</v>
      </c>
      <c r="I16" s="448">
        <f t="shared" si="0"/>
        <v>383.18</v>
      </c>
    </row>
    <row r="17" spans="4:8" s="27" customFormat="1" ht="13.5">
      <c r="D17" s="32"/>
      <c r="G17" s="28"/>
      <c r="H17" s="28"/>
    </row>
    <row r="18" spans="4:8" s="27" customFormat="1" ht="13.5">
      <c r="D18" s="32"/>
      <c r="G18" s="28"/>
      <c r="H18" s="28"/>
    </row>
    <row r="19" spans="4:8" s="27" customFormat="1" ht="13.5">
      <c r="D19" s="32"/>
      <c r="G19" s="28"/>
      <c r="H19" s="28"/>
    </row>
    <row r="20" spans="4:8" s="27" customFormat="1" ht="13.5">
      <c r="D20" s="32"/>
      <c r="G20" s="28"/>
      <c r="H20" s="28"/>
    </row>
    <row r="21" spans="4:8" s="27" customFormat="1" ht="13.5">
      <c r="D21" s="32"/>
      <c r="G21" s="28"/>
      <c r="H21" s="28"/>
    </row>
    <row r="22" spans="4:8" s="27" customFormat="1" ht="13.5">
      <c r="D22" s="32"/>
      <c r="G22" s="28"/>
      <c r="H22" s="28"/>
    </row>
    <row r="23" spans="4:8" s="27" customFormat="1" ht="13.5">
      <c r="D23" s="32"/>
      <c r="G23" s="28"/>
      <c r="H23" s="28"/>
    </row>
    <row r="24" spans="4:8" s="27" customFormat="1" ht="13.5">
      <c r="D24" s="32"/>
      <c r="G24" s="28"/>
      <c r="H24" s="28"/>
    </row>
    <row r="25" spans="4:8" s="27" customFormat="1" ht="13.5">
      <c r="D25" s="32"/>
      <c r="G25" s="28"/>
      <c r="H25" s="28"/>
    </row>
    <row r="26" spans="4:8" s="27" customFormat="1" ht="13.5">
      <c r="D26" s="32"/>
      <c r="G26" s="28"/>
      <c r="H26" s="28"/>
    </row>
    <row r="27" spans="4:8" s="27" customFormat="1" ht="13.5">
      <c r="D27" s="32"/>
      <c r="G27" s="28"/>
      <c r="H27" s="28"/>
    </row>
    <row r="28" spans="4:8" s="27" customFormat="1" ht="13.5">
      <c r="D28" s="32"/>
      <c r="G28" s="28"/>
      <c r="H28" s="28"/>
    </row>
    <row r="29" spans="4:8" s="27" customFormat="1" ht="13.5">
      <c r="D29" s="32"/>
      <c r="G29" s="28"/>
      <c r="H29" s="28"/>
    </row>
    <row r="30" spans="4:8" s="27" customFormat="1" ht="13.5">
      <c r="D30" s="32"/>
      <c r="G30" s="28"/>
      <c r="H30" s="28"/>
    </row>
    <row r="31" spans="4:8" s="27" customFormat="1" ht="13.5">
      <c r="D31" s="32"/>
      <c r="G31" s="28"/>
      <c r="H31" s="28"/>
    </row>
    <row r="32" spans="4:8" s="27" customFormat="1" ht="13.5">
      <c r="D32" s="32"/>
      <c r="G32" s="28"/>
      <c r="H32" s="28"/>
    </row>
    <row r="33" spans="4:8" s="27" customFormat="1" ht="13.5">
      <c r="D33" s="32"/>
      <c r="G33" s="28"/>
      <c r="H33" s="28"/>
    </row>
    <row r="34" spans="4:8" s="27" customFormat="1" ht="13.5">
      <c r="D34" s="32"/>
      <c r="G34" s="28"/>
      <c r="H34" s="28"/>
    </row>
    <row r="35" spans="4:8" s="27" customFormat="1" ht="13.5">
      <c r="D35" s="32"/>
      <c r="G35" s="28"/>
      <c r="H35" s="28"/>
    </row>
    <row r="36" spans="4:8" s="27" customFormat="1" ht="13.5">
      <c r="D36" s="32"/>
      <c r="G36" s="28"/>
      <c r="H36" s="28"/>
    </row>
    <row r="37" spans="4:8" s="27" customFormat="1" ht="13.5">
      <c r="D37" s="32"/>
      <c r="G37" s="28"/>
      <c r="H37" s="28"/>
    </row>
    <row r="38" spans="4:8" s="27" customFormat="1" ht="13.5">
      <c r="D38" s="32"/>
      <c r="G38" s="28"/>
      <c r="H38" s="28"/>
    </row>
    <row r="39" spans="4:8" s="27" customFormat="1" ht="13.5">
      <c r="D39" s="32"/>
      <c r="G39" s="28"/>
      <c r="H39" s="28"/>
    </row>
    <row r="40" spans="4:8" s="27" customFormat="1" ht="13.5">
      <c r="D40" s="32"/>
      <c r="G40" s="28"/>
      <c r="H40" s="28"/>
    </row>
    <row r="41" spans="4:8" s="27" customFormat="1" ht="13.5">
      <c r="D41" s="32"/>
      <c r="G41" s="28"/>
      <c r="H41" s="28"/>
    </row>
    <row r="42" spans="4:8" s="27" customFormat="1" ht="13.5">
      <c r="D42" s="32"/>
      <c r="G42" s="28"/>
      <c r="H42" s="28"/>
    </row>
    <row r="43" spans="4:8" s="27" customFormat="1" ht="13.5">
      <c r="D43" s="32"/>
      <c r="G43" s="28"/>
      <c r="H43" s="28"/>
    </row>
    <row r="44" spans="4:8" s="27" customFormat="1" ht="13.5">
      <c r="D44" s="32"/>
      <c r="G44" s="28"/>
      <c r="H44" s="28"/>
    </row>
    <row r="45" spans="4:8" s="27" customFormat="1" ht="13.5">
      <c r="D45" s="32"/>
      <c r="G45" s="28"/>
      <c r="H45" s="28"/>
    </row>
    <row r="46" spans="4:8" s="27" customFormat="1" ht="13.5">
      <c r="D46" s="32"/>
      <c r="G46" s="28"/>
      <c r="H46" s="28"/>
    </row>
    <row r="47" spans="4:8" s="27" customFormat="1" ht="13.5">
      <c r="D47" s="32"/>
      <c r="G47" s="28"/>
      <c r="H47" s="28"/>
    </row>
    <row r="48" spans="4:8" s="27" customFormat="1" ht="13.5">
      <c r="D48" s="32"/>
      <c r="G48" s="28"/>
      <c r="H48" s="28"/>
    </row>
    <row r="49" spans="4:8" s="27" customFormat="1" ht="13.5">
      <c r="D49" s="32"/>
      <c r="G49" s="28"/>
      <c r="H49" s="28"/>
    </row>
    <row r="50" spans="4:8" s="27" customFormat="1" ht="13.5">
      <c r="D50" s="32"/>
      <c r="G50" s="28"/>
      <c r="H50" s="28"/>
    </row>
    <row r="51" spans="4:8" s="27" customFormat="1" ht="13.5">
      <c r="D51" s="32"/>
      <c r="G51" s="28"/>
      <c r="H51" s="28"/>
    </row>
    <row r="52" spans="4:8" s="27" customFormat="1" ht="13.5">
      <c r="D52" s="32"/>
      <c r="G52" s="28"/>
      <c r="H52" s="28"/>
    </row>
    <row r="53" spans="4:8" s="27" customFormat="1" ht="13.5">
      <c r="D53" s="32"/>
      <c r="G53" s="28"/>
      <c r="H53" s="28"/>
    </row>
    <row r="54" spans="4:8" s="27" customFormat="1" ht="13.5">
      <c r="D54" s="32"/>
      <c r="G54" s="28"/>
      <c r="H54" s="28"/>
    </row>
    <row r="55" spans="4:8" s="27" customFormat="1" ht="13.5">
      <c r="D55" s="32"/>
      <c r="G55" s="28"/>
      <c r="H55" s="28"/>
    </row>
    <row r="56" spans="4:8" s="27" customFormat="1" ht="13.5">
      <c r="D56" s="32"/>
      <c r="G56" s="28"/>
      <c r="H56" s="28"/>
    </row>
    <row r="57" spans="4:8" s="27" customFormat="1" ht="13.5">
      <c r="D57" s="32"/>
      <c r="G57" s="28"/>
      <c r="H57" s="28"/>
    </row>
    <row r="58" spans="4:8" s="27" customFormat="1" ht="13.5">
      <c r="D58" s="32"/>
      <c r="G58" s="28"/>
      <c r="H58" s="28"/>
    </row>
    <row r="59" spans="4:8" s="27" customFormat="1" ht="13.5">
      <c r="D59" s="32"/>
      <c r="G59" s="28"/>
      <c r="H59" s="28"/>
    </row>
    <row r="60" spans="4:8" s="27" customFormat="1" ht="13.5">
      <c r="D60" s="32"/>
      <c r="G60" s="28"/>
      <c r="H60" s="28"/>
    </row>
    <row r="61" spans="4:8" s="27" customFormat="1" ht="13.5">
      <c r="D61" s="32"/>
      <c r="G61" s="28"/>
      <c r="H61" s="28"/>
    </row>
    <row r="62" spans="4:8" s="27" customFormat="1" ht="13.5">
      <c r="D62" s="32"/>
      <c r="G62" s="28"/>
      <c r="H62" s="28"/>
    </row>
    <row r="63" spans="4:8" s="27" customFormat="1" ht="13.5">
      <c r="D63" s="32"/>
      <c r="G63" s="28"/>
      <c r="H63" s="28"/>
    </row>
    <row r="64" spans="4:8" s="27" customFormat="1" ht="13.5">
      <c r="D64" s="32"/>
      <c r="G64" s="28"/>
      <c r="H64" s="28"/>
    </row>
    <row r="65" spans="4:8" s="27" customFormat="1" ht="13.5">
      <c r="D65" s="32"/>
      <c r="G65" s="28"/>
      <c r="H65" s="28"/>
    </row>
    <row r="66" spans="4:8" s="27" customFormat="1" ht="13.5">
      <c r="D66" s="32"/>
      <c r="G66" s="28"/>
      <c r="H66" s="28"/>
    </row>
    <row r="67" spans="4:8" s="27" customFormat="1" ht="13.5">
      <c r="D67" s="32"/>
      <c r="G67" s="28"/>
      <c r="H67" s="28"/>
    </row>
    <row r="68" spans="4:8" s="27" customFormat="1" ht="13.5">
      <c r="D68" s="32"/>
      <c r="G68" s="28"/>
      <c r="H68" s="28"/>
    </row>
    <row r="69" spans="4:8" s="27" customFormat="1" ht="13.5">
      <c r="D69" s="32"/>
      <c r="G69" s="28"/>
      <c r="H69" s="28"/>
    </row>
    <row r="70" spans="4:8" s="27" customFormat="1" ht="13.5">
      <c r="D70" s="32"/>
      <c r="G70" s="28"/>
      <c r="H70" s="28"/>
    </row>
    <row r="71" spans="4:8" s="27" customFormat="1" ht="13.5">
      <c r="D71" s="32"/>
      <c r="G71" s="28"/>
      <c r="H71" s="28"/>
    </row>
    <row r="72" spans="4:8" s="27" customFormat="1" ht="13.5">
      <c r="D72" s="32"/>
      <c r="G72" s="28"/>
      <c r="H72" s="28"/>
    </row>
    <row r="73" spans="4:8" s="27" customFormat="1" ht="13.5">
      <c r="D73" s="32"/>
      <c r="G73" s="28"/>
      <c r="H73" s="28"/>
    </row>
    <row r="74" spans="4:8" s="27" customFormat="1" ht="13.5">
      <c r="D74" s="32"/>
      <c r="G74" s="28"/>
      <c r="H74" s="28"/>
    </row>
    <row r="75" spans="4:8" s="27" customFormat="1" ht="13.5">
      <c r="D75" s="32"/>
      <c r="G75" s="28"/>
      <c r="H75" s="28"/>
    </row>
    <row r="76" spans="4:8" s="27" customFormat="1" ht="13.5">
      <c r="D76" s="32"/>
      <c r="G76" s="28"/>
      <c r="H76" s="28"/>
    </row>
    <row r="77" spans="4:8" s="27" customFormat="1" ht="13.5">
      <c r="D77" s="32"/>
      <c r="G77" s="28"/>
      <c r="H77" s="28"/>
    </row>
    <row r="78" spans="4:8" s="27" customFormat="1" ht="13.5">
      <c r="D78" s="32"/>
      <c r="G78" s="28"/>
      <c r="H78" s="28"/>
    </row>
    <row r="79" spans="4:8" s="27" customFormat="1" ht="13.5">
      <c r="D79" s="32"/>
      <c r="G79" s="28"/>
      <c r="H79" s="28"/>
    </row>
    <row r="80" spans="4:8" s="27" customFormat="1" ht="13.5">
      <c r="D80" s="32"/>
      <c r="G80" s="28"/>
      <c r="H80" s="28"/>
    </row>
    <row r="81" spans="4:8" s="27" customFormat="1" ht="13.5">
      <c r="D81" s="32"/>
      <c r="G81" s="28"/>
      <c r="H81" s="28"/>
    </row>
    <row r="82" spans="4:8" s="27" customFormat="1" ht="13.5">
      <c r="D82" s="32"/>
      <c r="G82" s="28"/>
      <c r="H82" s="28"/>
    </row>
    <row r="83" spans="4:8" s="27" customFormat="1" ht="13.5">
      <c r="D83" s="32"/>
      <c r="G83" s="28"/>
      <c r="H83" s="28"/>
    </row>
    <row r="84" spans="4:8" s="27" customFormat="1" ht="13.5">
      <c r="D84" s="32"/>
      <c r="G84" s="28"/>
      <c r="H84" s="28"/>
    </row>
    <row r="85" spans="4:8" s="27" customFormat="1" ht="13.5">
      <c r="D85" s="32"/>
      <c r="G85" s="28"/>
      <c r="H85" s="28"/>
    </row>
    <row r="86" spans="4:8" s="27" customFormat="1" ht="13.5">
      <c r="D86" s="32"/>
      <c r="G86" s="28"/>
      <c r="H86" s="28"/>
    </row>
    <row r="87" spans="4:8" s="27" customFormat="1" ht="13.5">
      <c r="D87" s="32"/>
      <c r="G87" s="28"/>
      <c r="H87" s="28"/>
    </row>
    <row r="88" spans="4:8" s="27" customFormat="1" ht="13.5">
      <c r="D88" s="32"/>
      <c r="G88" s="28"/>
      <c r="H88" s="28"/>
    </row>
    <row r="89" spans="4:8" s="27" customFormat="1" ht="13.5">
      <c r="D89" s="32"/>
      <c r="G89" s="28"/>
      <c r="H89" s="28"/>
    </row>
    <row r="90" spans="4:8" s="27" customFormat="1" ht="13.5">
      <c r="D90" s="32"/>
      <c r="G90" s="28"/>
      <c r="H90" s="28"/>
    </row>
    <row r="91" spans="4:8" s="27" customFormat="1" ht="13.5">
      <c r="D91" s="32"/>
      <c r="G91" s="28"/>
      <c r="H91" s="28"/>
    </row>
    <row r="92" spans="4:8" s="27" customFormat="1" ht="13.5">
      <c r="D92" s="32"/>
      <c r="G92" s="28"/>
      <c r="H92" s="28"/>
    </row>
    <row r="93" spans="4:8" s="27" customFormat="1" ht="13.5">
      <c r="D93" s="32"/>
      <c r="G93" s="28"/>
      <c r="H93" s="28"/>
    </row>
    <row r="94" spans="4:8" s="27" customFormat="1" ht="13.5">
      <c r="D94" s="32"/>
      <c r="G94" s="28"/>
      <c r="H94" s="28"/>
    </row>
    <row r="95" spans="4:8" s="27" customFormat="1" ht="13.5">
      <c r="D95" s="32"/>
      <c r="G95" s="28"/>
      <c r="H95" s="28"/>
    </row>
    <row r="96" spans="4:8" s="27" customFormat="1" ht="13.5">
      <c r="D96" s="32"/>
      <c r="G96" s="28"/>
      <c r="H96" s="28"/>
    </row>
    <row r="97" spans="4:8" s="27" customFormat="1" ht="13.5">
      <c r="D97" s="32"/>
      <c r="G97" s="28"/>
      <c r="H97" s="28"/>
    </row>
    <row r="98" spans="4:8" s="27" customFormat="1" ht="13.5">
      <c r="D98" s="32"/>
      <c r="G98" s="28"/>
      <c r="H98" s="28"/>
    </row>
    <row r="99" spans="4:8" s="27" customFormat="1" ht="13.5">
      <c r="D99" s="32"/>
      <c r="G99" s="28"/>
      <c r="H99" s="28"/>
    </row>
    <row r="100" spans="4:8" s="27" customFormat="1" ht="13.5">
      <c r="D100" s="32"/>
      <c r="G100" s="28"/>
      <c r="H100" s="28"/>
    </row>
    <row r="101" spans="4:8" s="27" customFormat="1" ht="13.5">
      <c r="D101" s="32"/>
      <c r="G101" s="28"/>
      <c r="H101" s="28"/>
    </row>
    <row r="102" spans="4:8" s="27" customFormat="1" ht="13.5">
      <c r="D102" s="32"/>
      <c r="G102" s="28"/>
      <c r="H102" s="28"/>
    </row>
    <row r="103" spans="4:8" s="27" customFormat="1" ht="13.5">
      <c r="D103" s="32"/>
      <c r="G103" s="28"/>
      <c r="H103" s="28"/>
    </row>
    <row r="104" spans="4:8" s="27" customFormat="1" ht="13.5">
      <c r="D104" s="32"/>
      <c r="G104" s="28"/>
      <c r="H104" s="28"/>
    </row>
    <row r="105" spans="4:8" s="27" customFormat="1" ht="13.5">
      <c r="D105" s="32"/>
      <c r="G105" s="28"/>
      <c r="H105" s="28"/>
    </row>
    <row r="106" spans="4:8" s="27" customFormat="1" ht="13.5">
      <c r="D106" s="32"/>
      <c r="G106" s="28"/>
      <c r="H106" s="28"/>
    </row>
    <row r="107" spans="4:8" s="27" customFormat="1" ht="13.5">
      <c r="D107" s="32"/>
      <c r="G107" s="28"/>
      <c r="H107" s="28"/>
    </row>
    <row r="108" spans="4:8" s="27" customFormat="1" ht="13.5">
      <c r="D108" s="32"/>
      <c r="G108" s="28"/>
      <c r="H108" s="28"/>
    </row>
    <row r="109" spans="4:8" s="27" customFormat="1" ht="13.5">
      <c r="D109" s="32"/>
      <c r="G109" s="28"/>
      <c r="H109" s="28"/>
    </row>
    <row r="110" spans="4:8" s="27" customFormat="1" ht="13.5">
      <c r="D110" s="32"/>
      <c r="G110" s="28"/>
      <c r="H110" s="28"/>
    </row>
    <row r="111" spans="4:8" s="27" customFormat="1" ht="13.5">
      <c r="D111" s="32"/>
      <c r="G111" s="28"/>
      <c r="H111" s="28"/>
    </row>
    <row r="112" spans="4:8" s="27" customFormat="1" ht="13.5">
      <c r="D112" s="32"/>
      <c r="G112" s="28"/>
      <c r="H112" s="28"/>
    </row>
    <row r="113" spans="4:8" s="27" customFormat="1" ht="13.5">
      <c r="D113" s="32"/>
      <c r="G113" s="28"/>
      <c r="H113" s="28"/>
    </row>
    <row r="114" spans="4:8" s="27" customFormat="1" ht="13.5">
      <c r="D114" s="32"/>
      <c r="G114" s="28"/>
      <c r="H114" s="28"/>
    </row>
    <row r="115" spans="4:8" s="27" customFormat="1" ht="13.5">
      <c r="D115" s="32"/>
      <c r="G115" s="28"/>
      <c r="H115" s="28"/>
    </row>
    <row r="116" spans="4:8" s="27" customFormat="1" ht="13.5">
      <c r="D116" s="32"/>
      <c r="G116" s="28"/>
      <c r="H116" s="28"/>
    </row>
    <row r="117" spans="4:8" s="27" customFormat="1" ht="13.5">
      <c r="D117" s="32"/>
      <c r="G117" s="28"/>
      <c r="H117" s="28"/>
    </row>
    <row r="118" spans="4:8" s="27" customFormat="1" ht="13.5">
      <c r="D118" s="32"/>
      <c r="G118" s="28"/>
      <c r="H118" s="28"/>
    </row>
    <row r="119" spans="4:8" s="27" customFormat="1" ht="13.5">
      <c r="D119" s="32"/>
      <c r="G119" s="28"/>
      <c r="H119" s="28"/>
    </row>
    <row r="120" spans="4:8" s="27" customFormat="1" ht="13.5">
      <c r="D120" s="32"/>
      <c r="G120" s="28"/>
      <c r="H120" s="28"/>
    </row>
    <row r="121" spans="4:8" s="27" customFormat="1" ht="13.5">
      <c r="D121" s="32"/>
      <c r="G121" s="28"/>
      <c r="H121" s="28"/>
    </row>
    <row r="122" spans="4:8" s="27" customFormat="1" ht="13.5">
      <c r="D122" s="32"/>
      <c r="G122" s="28"/>
      <c r="H122" s="28"/>
    </row>
    <row r="123" spans="4:8" s="27" customFormat="1" ht="13.5">
      <c r="D123" s="32"/>
      <c r="G123" s="28"/>
      <c r="H123" s="28"/>
    </row>
    <row r="124" spans="4:8" s="27" customFormat="1" ht="13.5">
      <c r="D124" s="32"/>
      <c r="G124" s="28"/>
      <c r="H124" s="28"/>
    </row>
    <row r="125" spans="4:8" s="27" customFormat="1" ht="13.5">
      <c r="D125" s="32"/>
      <c r="G125" s="28"/>
      <c r="H125" s="28"/>
    </row>
    <row r="126" spans="4:8" s="27" customFormat="1" ht="13.5">
      <c r="D126" s="32"/>
      <c r="G126" s="28"/>
      <c r="H126" s="28"/>
    </row>
    <row r="127" spans="4:8" s="27" customFormat="1" ht="13.5">
      <c r="D127" s="32"/>
      <c r="G127" s="28"/>
      <c r="H127" s="28"/>
    </row>
    <row r="128" spans="4:8" s="27" customFormat="1" ht="13.5">
      <c r="D128" s="32"/>
      <c r="G128" s="28"/>
      <c r="H128" s="28"/>
    </row>
    <row r="129" spans="4:8" s="27" customFormat="1" ht="13.5">
      <c r="D129" s="32"/>
      <c r="G129" s="28"/>
      <c r="H129" s="28"/>
    </row>
    <row r="130" spans="4:8" s="27" customFormat="1" ht="13.5">
      <c r="D130" s="32"/>
      <c r="G130" s="28"/>
      <c r="H130" s="28"/>
    </row>
    <row r="131" spans="4:8" s="27" customFormat="1" ht="13.5">
      <c r="D131" s="32"/>
      <c r="G131" s="28"/>
      <c r="H131" s="28"/>
    </row>
    <row r="132" spans="4:8" s="27" customFormat="1" ht="13.5">
      <c r="D132" s="32"/>
      <c r="G132" s="28"/>
      <c r="H132" s="28"/>
    </row>
    <row r="133" spans="4:8" s="27" customFormat="1" ht="13.5">
      <c r="D133" s="32"/>
      <c r="G133" s="28"/>
      <c r="H133" s="28"/>
    </row>
    <row r="134" spans="4:8" s="27" customFormat="1" ht="13.5">
      <c r="D134" s="32"/>
      <c r="G134" s="28"/>
      <c r="H134" s="28"/>
    </row>
    <row r="135" spans="4:8" s="27" customFormat="1" ht="13.5">
      <c r="D135" s="32"/>
      <c r="G135" s="28"/>
      <c r="H135" s="28"/>
    </row>
    <row r="136" spans="4:8" s="27" customFormat="1" ht="13.5">
      <c r="D136" s="32"/>
      <c r="G136" s="28"/>
      <c r="H136" s="28"/>
    </row>
    <row r="137" spans="4:8" s="27" customFormat="1" ht="13.5">
      <c r="D137" s="32"/>
      <c r="G137" s="28"/>
      <c r="H137" s="28"/>
    </row>
    <row r="138" spans="4:8" s="27" customFormat="1" ht="13.5">
      <c r="D138" s="32"/>
      <c r="G138" s="28"/>
      <c r="H138" s="28"/>
    </row>
    <row r="139" spans="4:8" s="27" customFormat="1" ht="13.5">
      <c r="D139" s="32"/>
      <c r="G139" s="28"/>
      <c r="H139" s="28"/>
    </row>
    <row r="140" spans="4:8" s="27" customFormat="1" ht="13.5">
      <c r="D140" s="32"/>
      <c r="G140" s="28"/>
      <c r="H140" s="28"/>
    </row>
    <row r="141" spans="4:8" s="27" customFormat="1" ht="13.5">
      <c r="D141" s="32"/>
      <c r="G141" s="28"/>
      <c r="H141" s="28"/>
    </row>
    <row r="142" spans="4:8" s="27" customFormat="1" ht="13.5">
      <c r="D142" s="32"/>
      <c r="G142" s="28"/>
      <c r="H142" s="28"/>
    </row>
    <row r="143" spans="4:8" s="27" customFormat="1" ht="13.5">
      <c r="D143" s="32"/>
      <c r="G143" s="28"/>
      <c r="H143" s="28"/>
    </row>
    <row r="144" spans="4:8" s="27" customFormat="1" ht="13.5">
      <c r="D144" s="32"/>
      <c r="G144" s="28"/>
      <c r="H144" s="28"/>
    </row>
    <row r="145" spans="4:8" s="27" customFormat="1" ht="13.5">
      <c r="D145" s="32"/>
      <c r="G145" s="28"/>
      <c r="H145" s="28"/>
    </row>
    <row r="146" spans="4:8" s="27" customFormat="1" ht="13.5">
      <c r="D146" s="32"/>
      <c r="G146" s="28"/>
      <c r="H146" s="28"/>
    </row>
    <row r="147" spans="4:8" s="27" customFormat="1" ht="13.5">
      <c r="D147" s="32"/>
      <c r="G147" s="28"/>
      <c r="H147" s="28"/>
    </row>
    <row r="148" spans="4:8" s="27" customFormat="1" ht="13.5">
      <c r="D148" s="32"/>
      <c r="G148" s="28"/>
      <c r="H148" s="28"/>
    </row>
    <row r="149" spans="4:8" s="27" customFormat="1" ht="13.5">
      <c r="D149" s="32"/>
      <c r="G149" s="28"/>
      <c r="H149" s="28"/>
    </row>
    <row r="150" spans="4:8" s="27" customFormat="1" ht="13.5">
      <c r="D150" s="32"/>
      <c r="G150" s="28"/>
      <c r="H150" s="28"/>
    </row>
    <row r="151" spans="4:8" s="27" customFormat="1" ht="13.5">
      <c r="D151" s="32"/>
      <c r="G151" s="28"/>
      <c r="H151" s="28"/>
    </row>
    <row r="152" spans="4:8" s="27" customFormat="1" ht="13.5">
      <c r="D152" s="32"/>
      <c r="G152" s="28"/>
      <c r="H152" s="28"/>
    </row>
    <row r="153" spans="4:8" s="27" customFormat="1" ht="13.5">
      <c r="D153" s="32"/>
      <c r="G153" s="28"/>
      <c r="H153" s="28"/>
    </row>
    <row r="154" spans="4:8" s="27" customFormat="1" ht="13.5">
      <c r="D154" s="32"/>
      <c r="G154" s="28"/>
      <c r="H154" s="28"/>
    </row>
    <row r="155" spans="4:8" s="27" customFormat="1" ht="13.5">
      <c r="D155" s="32"/>
      <c r="G155" s="28"/>
      <c r="H155" s="28"/>
    </row>
    <row r="156" spans="4:8" s="27" customFormat="1" ht="13.5">
      <c r="D156" s="32"/>
      <c r="G156" s="28"/>
      <c r="H156" s="28"/>
    </row>
    <row r="157" spans="4:8" s="27" customFormat="1" ht="13.5">
      <c r="D157" s="32"/>
      <c r="G157" s="28"/>
      <c r="H157" s="28"/>
    </row>
    <row r="158" spans="4:8" s="27" customFormat="1" ht="13.5">
      <c r="D158" s="32"/>
      <c r="G158" s="28"/>
      <c r="H158" s="28"/>
    </row>
    <row r="159" spans="4:8" s="27" customFormat="1" ht="13.5">
      <c r="D159" s="32"/>
      <c r="G159" s="28"/>
      <c r="H159" s="28"/>
    </row>
    <row r="160" spans="4:8" s="27" customFormat="1" ht="13.5">
      <c r="D160" s="32"/>
      <c r="G160" s="28"/>
      <c r="H160" s="28"/>
    </row>
    <row r="161" spans="4:8" s="27" customFormat="1" ht="13.5">
      <c r="D161" s="32"/>
      <c r="G161" s="28"/>
      <c r="H161" s="28"/>
    </row>
    <row r="162" spans="4:8" s="27" customFormat="1" ht="13.5">
      <c r="D162" s="32"/>
      <c r="G162" s="28"/>
      <c r="H162" s="28"/>
    </row>
    <row r="163" spans="4:8" s="27" customFormat="1" ht="13.5">
      <c r="D163" s="32"/>
      <c r="G163" s="28"/>
      <c r="H163" s="28"/>
    </row>
    <row r="164" spans="4:8" s="27" customFormat="1" ht="13.5">
      <c r="D164" s="32"/>
      <c r="G164" s="28"/>
      <c r="H164" s="28"/>
    </row>
    <row r="165" spans="4:8" s="27" customFormat="1" ht="13.5">
      <c r="D165" s="32"/>
      <c r="G165" s="28"/>
      <c r="H165" s="28"/>
    </row>
    <row r="166" spans="4:8" s="27" customFormat="1" ht="13.5">
      <c r="D166" s="32"/>
      <c r="G166" s="28"/>
      <c r="H166" s="28"/>
    </row>
    <row r="167" spans="4:8" s="27" customFormat="1" ht="13.5">
      <c r="D167" s="32"/>
      <c r="G167" s="28"/>
      <c r="H167" s="28"/>
    </row>
    <row r="168" spans="4:8" s="27" customFormat="1" ht="13.5">
      <c r="D168" s="32"/>
      <c r="G168" s="28"/>
      <c r="H168" s="28"/>
    </row>
    <row r="169" spans="4:8" s="27" customFormat="1" ht="13.5">
      <c r="D169" s="32"/>
      <c r="G169" s="28"/>
      <c r="H169" s="28"/>
    </row>
    <row r="170" spans="4:8" s="27" customFormat="1" ht="13.5">
      <c r="D170" s="32"/>
      <c r="G170" s="28"/>
      <c r="H170" s="28"/>
    </row>
    <row r="171" spans="4:8" s="27" customFormat="1" ht="13.5">
      <c r="D171" s="32"/>
      <c r="G171" s="28"/>
      <c r="H171" s="28"/>
    </row>
    <row r="172" spans="4:8" s="27" customFormat="1" ht="13.5">
      <c r="D172" s="32"/>
      <c r="G172" s="28"/>
      <c r="H172" s="28"/>
    </row>
    <row r="173" spans="4:8" s="27" customFormat="1" ht="13.5">
      <c r="D173" s="32"/>
      <c r="G173" s="28"/>
      <c r="H173" s="28"/>
    </row>
    <row r="174" spans="4:8" s="27" customFormat="1" ht="13.5">
      <c r="D174" s="32"/>
      <c r="G174" s="28"/>
      <c r="H174" s="28"/>
    </row>
    <row r="175" spans="4:8" s="27" customFormat="1" ht="13.5">
      <c r="D175" s="32"/>
      <c r="G175" s="28"/>
      <c r="H175" s="28"/>
    </row>
    <row r="176" spans="4:8" s="27" customFormat="1" ht="13.5">
      <c r="D176" s="32"/>
      <c r="G176" s="28"/>
      <c r="H176" s="28"/>
    </row>
    <row r="177" spans="4:8" s="27" customFormat="1" ht="13.5">
      <c r="D177" s="32"/>
      <c r="G177" s="28"/>
      <c r="H177" s="28"/>
    </row>
    <row r="178" spans="4:8" s="27" customFormat="1" ht="13.5">
      <c r="D178" s="32"/>
      <c r="G178" s="28"/>
      <c r="H178" s="28"/>
    </row>
    <row r="179" spans="4:8" s="27" customFormat="1" ht="13.5">
      <c r="D179" s="32"/>
      <c r="G179" s="28"/>
      <c r="H179" s="28"/>
    </row>
    <row r="180" spans="4:8" s="27" customFormat="1" ht="13.5">
      <c r="D180" s="32"/>
      <c r="G180" s="28"/>
      <c r="H180" s="28"/>
    </row>
    <row r="181" spans="4:8" s="27" customFormat="1" ht="13.5">
      <c r="D181" s="32"/>
      <c r="G181" s="28"/>
      <c r="H181" s="28"/>
    </row>
    <row r="182" spans="4:8" s="27" customFormat="1" ht="13.5">
      <c r="D182" s="32"/>
      <c r="G182" s="28"/>
      <c r="H182" s="28"/>
    </row>
    <row r="183" spans="4:8" s="27" customFormat="1" ht="13.5">
      <c r="D183" s="32"/>
      <c r="G183" s="28"/>
      <c r="H183" s="28"/>
    </row>
    <row r="184" spans="4:8" s="27" customFormat="1" ht="13.5">
      <c r="D184" s="32"/>
      <c r="G184" s="28"/>
      <c r="H184" s="28"/>
    </row>
    <row r="185" spans="4:8" s="27" customFormat="1" ht="13.5">
      <c r="D185" s="32"/>
      <c r="G185" s="28"/>
      <c r="H185" s="28"/>
    </row>
    <row r="186" spans="4:8" s="27" customFormat="1" ht="13.5">
      <c r="D186" s="32"/>
      <c r="G186" s="28"/>
      <c r="H186" s="28"/>
    </row>
    <row r="187" spans="4:8" s="27" customFormat="1" ht="13.5">
      <c r="D187" s="32"/>
      <c r="G187" s="28"/>
      <c r="H187" s="28"/>
    </row>
    <row r="188" spans="4:8" s="27" customFormat="1" ht="13.5">
      <c r="D188" s="32"/>
      <c r="G188" s="28"/>
      <c r="H188" s="28"/>
    </row>
    <row r="189" spans="4:8" s="27" customFormat="1" ht="13.5">
      <c r="D189" s="32"/>
      <c r="G189" s="28"/>
      <c r="H189" s="28"/>
    </row>
    <row r="190" spans="4:8" s="27" customFormat="1" ht="13.5">
      <c r="D190" s="32"/>
      <c r="G190" s="28"/>
      <c r="H190" s="28"/>
    </row>
    <row r="191" spans="4:8" s="27" customFormat="1" ht="13.5">
      <c r="D191" s="32"/>
      <c r="G191" s="28"/>
      <c r="H191" s="28"/>
    </row>
    <row r="192" spans="4:8" s="27" customFormat="1" ht="13.5">
      <c r="D192" s="32"/>
      <c r="G192" s="28"/>
      <c r="H192" s="28"/>
    </row>
    <row r="193" spans="4:8" s="27" customFormat="1" ht="13.5">
      <c r="D193" s="32"/>
      <c r="G193" s="28"/>
      <c r="H193" s="28"/>
    </row>
    <row r="194" spans="4:8" s="27" customFormat="1" ht="13.5">
      <c r="D194" s="32"/>
      <c r="G194" s="28"/>
      <c r="H194" s="28"/>
    </row>
    <row r="195" spans="4:8" s="27" customFormat="1" ht="13.5">
      <c r="D195" s="32"/>
      <c r="G195" s="28"/>
      <c r="H195" s="28"/>
    </row>
    <row r="196" spans="4:8" s="27" customFormat="1" ht="13.5">
      <c r="D196" s="32"/>
      <c r="G196" s="28"/>
      <c r="H196" s="28"/>
    </row>
    <row r="197" spans="4:8" s="27" customFormat="1" ht="13.5">
      <c r="D197" s="32"/>
      <c r="G197" s="28"/>
      <c r="H197" s="28"/>
    </row>
    <row r="198" spans="4:8" s="27" customFormat="1" ht="13.5">
      <c r="D198" s="32"/>
      <c r="G198" s="28"/>
      <c r="H198" s="28"/>
    </row>
    <row r="199" spans="4:8" s="27" customFormat="1" ht="13.5">
      <c r="D199" s="32"/>
      <c r="G199" s="28"/>
      <c r="H199" s="28"/>
    </row>
    <row r="200" spans="4:8" s="27" customFormat="1" ht="13.5">
      <c r="D200" s="32"/>
      <c r="G200" s="28"/>
      <c r="H200" s="28"/>
    </row>
    <row r="201" spans="4:8" s="27" customFormat="1" ht="13.5">
      <c r="D201" s="32"/>
      <c r="G201" s="28"/>
      <c r="H201" s="28"/>
    </row>
    <row r="202" spans="4:8" s="27" customFormat="1" ht="13.5">
      <c r="D202" s="32"/>
      <c r="G202" s="28"/>
      <c r="H202" s="28"/>
    </row>
    <row r="203" spans="4:8" s="27" customFormat="1" ht="13.5">
      <c r="D203" s="32"/>
      <c r="G203" s="28"/>
      <c r="H203" s="28"/>
    </row>
    <row r="204" spans="4:8" s="27" customFormat="1" ht="13.5">
      <c r="D204" s="32"/>
      <c r="G204" s="28"/>
      <c r="H204" s="28"/>
    </row>
    <row r="205" spans="4:8" s="27" customFormat="1" ht="13.5">
      <c r="D205" s="32"/>
      <c r="G205" s="28"/>
      <c r="H205" s="28"/>
    </row>
    <row r="206" spans="4:8" s="27" customFormat="1" ht="13.5">
      <c r="D206" s="32"/>
      <c r="G206" s="28"/>
      <c r="H206" s="28"/>
    </row>
    <row r="207" spans="4:8" s="27" customFormat="1" ht="13.5">
      <c r="D207" s="32"/>
      <c r="G207" s="28"/>
      <c r="H207" s="28"/>
    </row>
    <row r="208" spans="4:8" s="27" customFormat="1" ht="13.5">
      <c r="D208" s="32"/>
      <c r="G208" s="28"/>
      <c r="H208" s="28"/>
    </row>
    <row r="209" spans="4:8" s="27" customFormat="1" ht="13.5">
      <c r="D209" s="32"/>
      <c r="G209" s="28"/>
      <c r="H209" s="28"/>
    </row>
    <row r="210" spans="4:8" s="27" customFormat="1" ht="13.5">
      <c r="D210" s="32"/>
      <c r="G210" s="28"/>
      <c r="H210" s="28"/>
    </row>
    <row r="211" spans="4:8" s="27" customFormat="1" ht="13.5">
      <c r="D211" s="32"/>
      <c r="G211" s="28"/>
      <c r="H211" s="28"/>
    </row>
    <row r="212" spans="4:8" s="27" customFormat="1" ht="13.5">
      <c r="D212" s="32"/>
      <c r="G212" s="28"/>
      <c r="H212" s="28"/>
    </row>
    <row r="213" spans="4:8" s="27" customFormat="1" ht="13.5">
      <c r="D213" s="32"/>
      <c r="G213" s="28"/>
      <c r="H213" s="28"/>
    </row>
    <row r="214" spans="4:8" s="27" customFormat="1" ht="13.5">
      <c r="D214" s="32"/>
      <c r="G214" s="28"/>
      <c r="H214" s="28"/>
    </row>
    <row r="215" spans="4:8" s="27" customFormat="1" ht="13.5">
      <c r="D215" s="32"/>
      <c r="G215" s="28"/>
      <c r="H215" s="28"/>
    </row>
    <row r="216" spans="4:8" s="27" customFormat="1" ht="13.5">
      <c r="D216" s="32"/>
      <c r="G216" s="28"/>
      <c r="H216" s="28"/>
    </row>
    <row r="217" spans="4:8" s="27" customFormat="1" ht="13.5">
      <c r="D217" s="32"/>
      <c r="G217" s="28"/>
      <c r="H217" s="28"/>
    </row>
    <row r="218" spans="4:8" s="27" customFormat="1" ht="13.5">
      <c r="D218" s="32"/>
      <c r="G218" s="28"/>
      <c r="H218" s="28"/>
    </row>
    <row r="219" spans="4:8" s="27" customFormat="1" ht="13.5">
      <c r="D219" s="32"/>
      <c r="G219" s="28"/>
      <c r="H219" s="28"/>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sheetPr codeName="Sheet20"/>
  <dimension ref="A1:J22"/>
  <sheetViews>
    <sheetView zoomScale="75" zoomScaleNormal="75" workbookViewId="0" topLeftCell="A1">
      <selection activeCell="H4" sqref="H4:H19"/>
    </sheetView>
  </sheetViews>
  <sheetFormatPr defaultColWidth="9.00390625" defaultRowHeight="13.5"/>
  <cols>
    <col min="1" max="1" width="13.25390625" style="0" customWidth="1"/>
    <col min="2" max="2" width="13.125" style="0" customWidth="1"/>
    <col min="3" max="3" width="20.50390625" style="0" bestFit="1" customWidth="1"/>
    <col min="5" max="5" width="18.875" style="0" bestFit="1" customWidth="1"/>
    <col min="6" max="6" width="28.50390625" style="217" bestFit="1" customWidth="1"/>
    <col min="7" max="7" width="11.25390625" style="0" bestFit="1" customWidth="1"/>
    <col min="8" max="8" width="11.625" style="218" customWidth="1"/>
    <col min="9" max="9" width="12.375" style="219" customWidth="1"/>
  </cols>
  <sheetData>
    <row r="1" spans="1:10" ht="13.5">
      <c r="A1" s="207"/>
      <c r="B1" s="207"/>
      <c r="C1" s="207"/>
      <c r="D1" s="207"/>
      <c r="E1" s="207"/>
      <c r="F1" s="9"/>
      <c r="G1" s="208"/>
      <c r="H1" s="3"/>
      <c r="I1" s="3"/>
      <c r="J1" s="3"/>
    </row>
    <row r="2" spans="1:10" ht="13.5">
      <c r="A2" s="209"/>
      <c r="B2" s="209"/>
      <c r="C2" s="209"/>
      <c r="D2" s="209"/>
      <c r="E2" s="209"/>
      <c r="F2" s="210"/>
      <c r="G2" s="211"/>
      <c r="H2" s="12"/>
      <c r="I2" s="12"/>
      <c r="J2" s="12"/>
    </row>
    <row r="3" spans="1:10" ht="13.5">
      <c r="A3" s="13" t="s">
        <v>2036</v>
      </c>
      <c r="B3" s="13" t="s">
        <v>2037</v>
      </c>
      <c r="C3" s="13" t="s">
        <v>2038</v>
      </c>
      <c r="D3" s="14" t="s">
        <v>2039</v>
      </c>
      <c r="E3" s="13" t="s">
        <v>2040</v>
      </c>
      <c r="F3" s="13" t="s">
        <v>2041</v>
      </c>
      <c r="G3" s="13" t="s">
        <v>2042</v>
      </c>
      <c r="H3" s="367" t="s">
        <v>2032</v>
      </c>
      <c r="I3" s="367" t="s">
        <v>1211</v>
      </c>
      <c r="J3" s="367" t="s">
        <v>828</v>
      </c>
    </row>
    <row r="4" spans="1:10" ht="13.5">
      <c r="A4" s="212" t="s">
        <v>542</v>
      </c>
      <c r="B4" s="213" t="s">
        <v>2046</v>
      </c>
      <c r="C4" s="213" t="s">
        <v>2047</v>
      </c>
      <c r="D4" s="214" t="s">
        <v>2054</v>
      </c>
      <c r="E4" s="214" t="s">
        <v>2055</v>
      </c>
      <c r="F4" s="47" t="s">
        <v>543</v>
      </c>
      <c r="G4" s="215" t="s">
        <v>544</v>
      </c>
      <c r="H4" s="450">
        <v>100</v>
      </c>
      <c r="I4" s="447">
        <v>115</v>
      </c>
      <c r="J4" s="447">
        <f>I4*1.19</f>
        <v>136.85</v>
      </c>
    </row>
    <row r="5" spans="1:10" ht="13.5">
      <c r="A5" s="212" t="s">
        <v>542</v>
      </c>
      <c r="B5" s="213" t="s">
        <v>2046</v>
      </c>
      <c r="C5" s="213" t="s">
        <v>2063</v>
      </c>
      <c r="D5" s="214" t="s">
        <v>2064</v>
      </c>
      <c r="E5" s="214" t="s">
        <v>2065</v>
      </c>
      <c r="F5" s="47" t="s">
        <v>545</v>
      </c>
      <c r="G5" s="215" t="s">
        <v>546</v>
      </c>
      <c r="H5" s="450">
        <v>100</v>
      </c>
      <c r="I5" s="447">
        <v>115</v>
      </c>
      <c r="J5" s="447">
        <f aca="true" t="shared" si="0" ref="J5:J19">I5*1.19</f>
        <v>136.85</v>
      </c>
    </row>
    <row r="6" spans="1:10" ht="13.5">
      <c r="A6" s="212" t="s">
        <v>542</v>
      </c>
      <c r="B6" s="213" t="s">
        <v>2046</v>
      </c>
      <c r="C6" s="213" t="s">
        <v>2063</v>
      </c>
      <c r="D6" s="214" t="s">
        <v>1505</v>
      </c>
      <c r="E6" s="214" t="s">
        <v>2201</v>
      </c>
      <c r="F6" s="47" t="s">
        <v>547</v>
      </c>
      <c r="G6" s="215" t="s">
        <v>548</v>
      </c>
      <c r="H6" s="450">
        <v>110</v>
      </c>
      <c r="I6" s="447">
        <v>126.5</v>
      </c>
      <c r="J6" s="447">
        <f t="shared" si="0"/>
        <v>150.535</v>
      </c>
    </row>
    <row r="7" spans="1:10" ht="13.5">
      <c r="A7" s="212" t="s">
        <v>542</v>
      </c>
      <c r="B7" s="213" t="s">
        <v>2046</v>
      </c>
      <c r="C7" s="213" t="s">
        <v>1448</v>
      </c>
      <c r="D7" s="214" t="s">
        <v>1449</v>
      </c>
      <c r="E7" s="214" t="s">
        <v>1450</v>
      </c>
      <c r="F7" s="47" t="s">
        <v>549</v>
      </c>
      <c r="G7" s="215" t="s">
        <v>550</v>
      </c>
      <c r="H7" s="450">
        <v>110</v>
      </c>
      <c r="I7" s="447">
        <v>126.5</v>
      </c>
      <c r="J7" s="447">
        <f t="shared" si="0"/>
        <v>150.535</v>
      </c>
    </row>
    <row r="8" spans="1:10" ht="13.5">
      <c r="A8" s="212" t="s">
        <v>542</v>
      </c>
      <c r="B8" s="213" t="s">
        <v>1457</v>
      </c>
      <c r="C8" s="213" t="s">
        <v>551</v>
      </c>
      <c r="D8" s="214" t="s">
        <v>1505</v>
      </c>
      <c r="E8" s="214" t="s">
        <v>552</v>
      </c>
      <c r="F8" s="47" t="s">
        <v>553</v>
      </c>
      <c r="G8" s="215" t="s">
        <v>554</v>
      </c>
      <c r="H8" s="450">
        <v>90</v>
      </c>
      <c r="I8" s="447">
        <v>103.5</v>
      </c>
      <c r="J8" s="447">
        <f t="shared" si="0"/>
        <v>123.16499999999999</v>
      </c>
    </row>
    <row r="9" spans="1:10" ht="13.5">
      <c r="A9" s="212" t="s">
        <v>542</v>
      </c>
      <c r="B9" s="213" t="s">
        <v>1457</v>
      </c>
      <c r="C9" s="213" t="s">
        <v>2204</v>
      </c>
      <c r="D9" s="214" t="s">
        <v>1547</v>
      </c>
      <c r="E9" s="214" t="s">
        <v>1461</v>
      </c>
      <c r="F9" s="47" t="s">
        <v>549</v>
      </c>
      <c r="G9" s="215" t="s">
        <v>555</v>
      </c>
      <c r="H9" s="450">
        <v>110</v>
      </c>
      <c r="I9" s="447">
        <v>126.5</v>
      </c>
      <c r="J9" s="447">
        <f t="shared" si="0"/>
        <v>150.535</v>
      </c>
    </row>
    <row r="10" spans="1:10" ht="13.5">
      <c r="A10" s="212" t="s">
        <v>542</v>
      </c>
      <c r="B10" s="213" t="s">
        <v>1457</v>
      </c>
      <c r="C10" s="213" t="s">
        <v>1464</v>
      </c>
      <c r="D10" s="214" t="s">
        <v>1465</v>
      </c>
      <c r="E10" s="214" t="s">
        <v>1466</v>
      </c>
      <c r="F10" s="47" t="s">
        <v>549</v>
      </c>
      <c r="G10" s="215" t="s">
        <v>556</v>
      </c>
      <c r="H10" s="450">
        <v>100</v>
      </c>
      <c r="I10" s="447">
        <v>115</v>
      </c>
      <c r="J10" s="447">
        <f t="shared" si="0"/>
        <v>136.85</v>
      </c>
    </row>
    <row r="11" spans="1:10" ht="13.5">
      <c r="A11" s="212" t="s">
        <v>542</v>
      </c>
      <c r="B11" s="213" t="s">
        <v>1457</v>
      </c>
      <c r="C11" s="213" t="s">
        <v>1468</v>
      </c>
      <c r="D11" s="214" t="s">
        <v>1469</v>
      </c>
      <c r="E11" s="214" t="s">
        <v>1470</v>
      </c>
      <c r="F11" s="47" t="s">
        <v>557</v>
      </c>
      <c r="G11" s="215" t="s">
        <v>558</v>
      </c>
      <c r="H11" s="450">
        <v>110</v>
      </c>
      <c r="I11" s="447">
        <v>126.5</v>
      </c>
      <c r="J11" s="447">
        <f t="shared" si="0"/>
        <v>150.535</v>
      </c>
    </row>
    <row r="12" spans="1:10" ht="13.5">
      <c r="A12" s="212" t="s">
        <v>542</v>
      </c>
      <c r="B12" s="213" t="s">
        <v>1493</v>
      </c>
      <c r="C12" s="213" t="s">
        <v>1504</v>
      </c>
      <c r="D12" s="214" t="s">
        <v>1505</v>
      </c>
      <c r="E12" s="214" t="s">
        <v>1506</v>
      </c>
      <c r="F12" s="47" t="s">
        <v>559</v>
      </c>
      <c r="G12" s="215" t="s">
        <v>560</v>
      </c>
      <c r="H12" s="450">
        <v>90</v>
      </c>
      <c r="I12" s="447">
        <v>103.5</v>
      </c>
      <c r="J12" s="447">
        <f t="shared" si="0"/>
        <v>123.16499999999999</v>
      </c>
    </row>
    <row r="13" spans="1:10" ht="13.5">
      <c r="A13" s="212" t="s">
        <v>542</v>
      </c>
      <c r="B13" s="213" t="s">
        <v>1493</v>
      </c>
      <c r="C13" s="213" t="s">
        <v>1504</v>
      </c>
      <c r="D13" s="214" t="s">
        <v>1505</v>
      </c>
      <c r="E13" s="214" t="s">
        <v>1506</v>
      </c>
      <c r="F13" s="47" t="s">
        <v>561</v>
      </c>
      <c r="G13" s="215" t="s">
        <v>562</v>
      </c>
      <c r="H13" s="450">
        <v>100</v>
      </c>
      <c r="I13" s="447">
        <v>115</v>
      </c>
      <c r="J13" s="447">
        <f t="shared" si="0"/>
        <v>136.85</v>
      </c>
    </row>
    <row r="14" spans="1:10" ht="13.5">
      <c r="A14" s="212" t="s">
        <v>542</v>
      </c>
      <c r="B14" s="213" t="s">
        <v>1493</v>
      </c>
      <c r="C14" s="213" t="s">
        <v>1523</v>
      </c>
      <c r="D14" s="214" t="s">
        <v>1498</v>
      </c>
      <c r="E14" s="214" t="s">
        <v>1527</v>
      </c>
      <c r="F14" s="47" t="s">
        <v>549</v>
      </c>
      <c r="G14" s="215" t="s">
        <v>563</v>
      </c>
      <c r="H14" s="450">
        <v>110</v>
      </c>
      <c r="I14" s="447">
        <v>126.5</v>
      </c>
      <c r="J14" s="447">
        <f t="shared" si="0"/>
        <v>150.535</v>
      </c>
    </row>
    <row r="15" spans="1:10" ht="13.5">
      <c r="A15" s="212" t="s">
        <v>542</v>
      </c>
      <c r="B15" s="213" t="s">
        <v>1493</v>
      </c>
      <c r="C15" s="213" t="s">
        <v>1523</v>
      </c>
      <c r="D15" s="214" t="s">
        <v>1529</v>
      </c>
      <c r="E15" s="214" t="s">
        <v>1530</v>
      </c>
      <c r="F15" s="47" t="s">
        <v>564</v>
      </c>
      <c r="G15" s="215" t="s">
        <v>565</v>
      </c>
      <c r="H15" s="450">
        <v>110</v>
      </c>
      <c r="I15" s="447">
        <v>126.5</v>
      </c>
      <c r="J15" s="447">
        <f t="shared" si="0"/>
        <v>150.535</v>
      </c>
    </row>
    <row r="16" spans="1:10" ht="13.5">
      <c r="A16" s="212" t="s">
        <v>542</v>
      </c>
      <c r="B16" s="213" t="s">
        <v>1532</v>
      </c>
      <c r="C16" s="213" t="s">
        <v>1523</v>
      </c>
      <c r="D16" s="214" t="s">
        <v>1529</v>
      </c>
      <c r="E16" s="214" t="s">
        <v>1530</v>
      </c>
      <c r="F16" s="47" t="s">
        <v>566</v>
      </c>
      <c r="G16" s="215" t="s">
        <v>567</v>
      </c>
      <c r="H16" s="450">
        <v>110</v>
      </c>
      <c r="I16" s="447">
        <v>126.5</v>
      </c>
      <c r="J16" s="447">
        <f t="shared" si="0"/>
        <v>150.535</v>
      </c>
    </row>
    <row r="17" spans="1:10" ht="13.5">
      <c r="A17" s="212" t="s">
        <v>542</v>
      </c>
      <c r="B17" s="213" t="s">
        <v>1532</v>
      </c>
      <c r="C17" s="213" t="s">
        <v>1324</v>
      </c>
      <c r="D17" s="214" t="s">
        <v>1533</v>
      </c>
      <c r="E17" s="214" t="s">
        <v>568</v>
      </c>
      <c r="F17" s="47" t="s">
        <v>569</v>
      </c>
      <c r="G17" s="215" t="s">
        <v>570</v>
      </c>
      <c r="H17" s="450">
        <v>100</v>
      </c>
      <c r="I17" s="447">
        <v>115</v>
      </c>
      <c r="J17" s="447">
        <f t="shared" si="0"/>
        <v>136.85</v>
      </c>
    </row>
    <row r="18" spans="1:10" ht="13.5">
      <c r="A18" s="212" t="s">
        <v>542</v>
      </c>
      <c r="B18" s="213" t="s">
        <v>1532</v>
      </c>
      <c r="C18" s="213" t="s">
        <v>1324</v>
      </c>
      <c r="D18" s="214" t="s">
        <v>1237</v>
      </c>
      <c r="E18" s="214" t="s">
        <v>571</v>
      </c>
      <c r="F18" s="47" t="s">
        <v>569</v>
      </c>
      <c r="G18" s="215" t="s">
        <v>572</v>
      </c>
      <c r="H18" s="450">
        <v>100</v>
      </c>
      <c r="I18" s="447">
        <v>115</v>
      </c>
      <c r="J18" s="447">
        <f t="shared" si="0"/>
        <v>136.85</v>
      </c>
    </row>
    <row r="19" spans="1:10" ht="13.5">
      <c r="A19" s="212" t="s">
        <v>542</v>
      </c>
      <c r="B19" s="213" t="s">
        <v>1532</v>
      </c>
      <c r="C19" s="19" t="s">
        <v>700</v>
      </c>
      <c r="D19" s="20" t="s">
        <v>701</v>
      </c>
      <c r="E19" s="20" t="s">
        <v>702</v>
      </c>
      <c r="F19" s="20" t="s">
        <v>703</v>
      </c>
      <c r="G19" s="212" t="s">
        <v>573</v>
      </c>
      <c r="H19" s="450">
        <v>100</v>
      </c>
      <c r="I19" s="447">
        <v>115</v>
      </c>
      <c r="J19" s="447">
        <f t="shared" si="0"/>
        <v>136.85</v>
      </c>
    </row>
    <row r="20" spans="1:3" ht="13.5">
      <c r="A20" s="31" t="s">
        <v>574</v>
      </c>
      <c r="B20" s="31"/>
      <c r="C20" s="31"/>
    </row>
    <row r="21" ht="13.5">
      <c r="A21" t="s">
        <v>575</v>
      </c>
    </row>
    <row r="22" ht="13.5">
      <c r="A22" t="s">
        <v>576</v>
      </c>
    </row>
  </sheetData>
  <printOptions/>
  <pageMargins left="0.75" right="0.75" top="1" bottom="1" header="0.512" footer="0.51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26"/>
  <dimension ref="A1:J6"/>
  <sheetViews>
    <sheetView workbookViewId="0" topLeftCell="A1">
      <selection activeCell="H6" sqref="H4:H6"/>
    </sheetView>
  </sheetViews>
  <sheetFormatPr defaultColWidth="9.00390625" defaultRowHeight="13.5"/>
  <cols>
    <col min="1" max="1" width="14.125" style="8" customWidth="1"/>
    <col min="2" max="2" width="16.375" style="8" bestFit="1" customWidth="1"/>
    <col min="3" max="3" width="6.125" style="8" bestFit="1" customWidth="1"/>
    <col min="4" max="4" width="12.00390625" style="8" bestFit="1" customWidth="1"/>
    <col min="5" max="7" width="9.625" style="8" customWidth="1"/>
    <col min="8" max="8" width="10.50390625" style="8" customWidth="1"/>
    <col min="9" max="9" width="11.00390625" style="8" customWidth="1"/>
    <col min="10" max="16384" width="9.00390625" style="8" customWidth="1"/>
  </cols>
  <sheetData>
    <row r="1" spans="8:10" ht="13.5">
      <c r="H1" s="3"/>
      <c r="I1" s="3"/>
      <c r="J1" s="3"/>
    </row>
    <row r="2" spans="1:10" ht="13.5">
      <c r="A2" s="312" t="s">
        <v>2092</v>
      </c>
      <c r="H2" s="12"/>
      <c r="I2" s="12"/>
      <c r="J2" s="12"/>
    </row>
    <row r="3" spans="1:10" ht="13.5">
      <c r="A3" s="13" t="s">
        <v>2037</v>
      </c>
      <c r="B3" s="13" t="s">
        <v>2038</v>
      </c>
      <c r="C3" s="14" t="s">
        <v>2039</v>
      </c>
      <c r="D3" s="13" t="s">
        <v>2040</v>
      </c>
      <c r="E3" s="13" t="s">
        <v>2082</v>
      </c>
      <c r="F3" s="387" t="s">
        <v>179</v>
      </c>
      <c r="G3" s="388"/>
      <c r="H3" s="367" t="s">
        <v>2032</v>
      </c>
      <c r="I3" s="367" t="s">
        <v>1211</v>
      </c>
      <c r="J3" s="367" t="s">
        <v>828</v>
      </c>
    </row>
    <row r="4" spans="1:10" ht="13.5">
      <c r="A4" s="19" t="s">
        <v>1532</v>
      </c>
      <c r="B4" s="19" t="s">
        <v>2083</v>
      </c>
      <c r="C4" s="20" t="s">
        <v>2084</v>
      </c>
      <c r="D4" s="19" t="s">
        <v>2085</v>
      </c>
      <c r="E4" s="19" t="s">
        <v>2086</v>
      </c>
      <c r="F4" s="389" t="s">
        <v>2081</v>
      </c>
      <c r="G4" s="390"/>
      <c r="H4" s="451">
        <v>75</v>
      </c>
      <c r="I4" s="439">
        <v>86.25</v>
      </c>
      <c r="J4" s="439">
        <f>I4*1.19</f>
        <v>102.63749999999999</v>
      </c>
    </row>
    <row r="5" spans="1:10" ht="13.5">
      <c r="A5" s="19" t="s">
        <v>1471</v>
      </c>
      <c r="B5" s="19" t="s">
        <v>2087</v>
      </c>
      <c r="C5" s="20" t="s">
        <v>2088</v>
      </c>
      <c r="D5" s="20" t="s">
        <v>1491</v>
      </c>
      <c r="E5" s="53"/>
      <c r="F5" s="391" t="s">
        <v>2071</v>
      </c>
      <c r="G5" s="392"/>
      <c r="H5" s="451">
        <v>75</v>
      </c>
      <c r="I5" s="439">
        <v>86.25</v>
      </c>
      <c r="J5" s="439">
        <f>I5*1.19</f>
        <v>102.63749999999999</v>
      </c>
    </row>
    <row r="6" spans="1:10" ht="13.5">
      <c r="A6" s="19" t="s">
        <v>2046</v>
      </c>
      <c r="B6" s="19" t="s">
        <v>2089</v>
      </c>
      <c r="C6" s="20" t="s">
        <v>2090</v>
      </c>
      <c r="D6" s="20" t="s">
        <v>2091</v>
      </c>
      <c r="E6" s="20" t="s">
        <v>2060</v>
      </c>
      <c r="F6" s="391" t="s">
        <v>628</v>
      </c>
      <c r="G6" s="392"/>
      <c r="H6" s="451">
        <v>107</v>
      </c>
      <c r="I6" s="439">
        <v>123.05</v>
      </c>
      <c r="J6" s="439">
        <f>I6*1.19</f>
        <v>146.4295</v>
      </c>
    </row>
  </sheetData>
  <mergeCells count="4">
    <mergeCell ref="F3:G3"/>
    <mergeCell ref="F4:G4"/>
    <mergeCell ref="F5:G5"/>
    <mergeCell ref="F6:G6"/>
  </mergeCells>
  <printOptions/>
  <pageMargins left="0.75" right="0.75" top="1" bottom="1" header="0.512" footer="0.512"/>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3">
    <pageSetUpPr fitToPage="1"/>
  </sheetPr>
  <dimension ref="A1:M35"/>
  <sheetViews>
    <sheetView zoomScale="75" zoomScaleNormal="75" zoomScaleSheetLayoutView="75" workbookViewId="0" topLeftCell="A1">
      <selection activeCell="I14" sqref="I14"/>
    </sheetView>
  </sheetViews>
  <sheetFormatPr defaultColWidth="9.00390625" defaultRowHeight="13.5"/>
  <cols>
    <col min="1" max="1" width="6.875" style="8" customWidth="1"/>
    <col min="2" max="2" width="11.125" style="8" bestFit="1" customWidth="1"/>
    <col min="3" max="3" width="14.50390625" style="8" bestFit="1" customWidth="1"/>
    <col min="4" max="4" width="6.125" style="41" bestFit="1" customWidth="1"/>
    <col min="5" max="5" width="12.00390625" style="8" bestFit="1" customWidth="1"/>
    <col min="6" max="6" width="44.00390625" style="8" bestFit="1" customWidth="1"/>
    <col min="7" max="7" width="15.625" style="39" bestFit="1" customWidth="1"/>
    <col min="8" max="8" width="15.625" style="39" customWidth="1"/>
    <col min="9" max="10" width="9.50390625" style="40" customWidth="1"/>
    <col min="11" max="11" width="12.50390625" style="8" bestFit="1" customWidth="1"/>
    <col min="12" max="12" width="8.625" style="8" customWidth="1"/>
    <col min="13" max="16384" width="9.00390625" style="8" customWidth="1"/>
  </cols>
  <sheetData>
    <row r="1" spans="1:12" ht="13.5">
      <c r="A1" s="1"/>
      <c r="B1" s="1"/>
      <c r="C1" s="1"/>
      <c r="D1" s="2"/>
      <c r="E1" s="1"/>
      <c r="F1" s="1"/>
      <c r="G1" s="3"/>
      <c r="H1" s="3"/>
      <c r="I1" s="4"/>
      <c r="J1" s="4"/>
      <c r="K1" s="1"/>
      <c r="L1" s="1"/>
    </row>
    <row r="2" spans="1:12" ht="13.5">
      <c r="A2" s="9" t="s">
        <v>2031</v>
      </c>
      <c r="B2" s="10"/>
      <c r="C2" s="10"/>
      <c r="D2" s="11"/>
      <c r="E2" s="10"/>
      <c r="F2" s="10"/>
      <c r="G2" s="5" t="s">
        <v>2042</v>
      </c>
      <c r="H2" s="5"/>
      <c r="I2" s="4" t="s">
        <v>1740</v>
      </c>
      <c r="J2" s="4" t="s">
        <v>608</v>
      </c>
      <c r="K2" s="5" t="s">
        <v>1590</v>
      </c>
      <c r="L2" s="5"/>
    </row>
    <row r="3" spans="1:12" ht="13.5">
      <c r="A3" s="13" t="s">
        <v>2036</v>
      </c>
      <c r="B3" s="13" t="s">
        <v>2037</v>
      </c>
      <c r="C3" s="13" t="s">
        <v>2038</v>
      </c>
      <c r="D3" s="14" t="s">
        <v>2039</v>
      </c>
      <c r="E3" s="13" t="s">
        <v>2040</v>
      </c>
      <c r="F3" s="13" t="s">
        <v>2041</v>
      </c>
      <c r="G3" s="13" t="s">
        <v>1741</v>
      </c>
      <c r="H3" s="13" t="s">
        <v>1743</v>
      </c>
      <c r="I3" s="15" t="s">
        <v>609</v>
      </c>
      <c r="J3" s="15" t="s">
        <v>609</v>
      </c>
      <c r="K3" s="13" t="s">
        <v>2043</v>
      </c>
      <c r="L3" s="13" t="s">
        <v>2044</v>
      </c>
    </row>
    <row r="4" spans="1:12" s="27" customFormat="1" ht="13.5">
      <c r="A4" s="43" t="s">
        <v>1744</v>
      </c>
      <c r="B4" s="43" t="s">
        <v>1471</v>
      </c>
      <c r="C4" s="19" t="s">
        <v>1359</v>
      </c>
      <c r="D4" s="20" t="s">
        <v>1437</v>
      </c>
      <c r="E4" s="43" t="s">
        <v>1491</v>
      </c>
      <c r="F4" s="43"/>
      <c r="G4" s="37" t="s">
        <v>1745</v>
      </c>
      <c r="H4" s="37" t="s">
        <v>1746</v>
      </c>
      <c r="I4" s="22" t="s">
        <v>1747</v>
      </c>
      <c r="J4" s="22">
        <v>8500</v>
      </c>
      <c r="K4" s="37" t="s">
        <v>2416</v>
      </c>
      <c r="L4" s="37" t="s">
        <v>2417</v>
      </c>
    </row>
    <row r="5" spans="1:13" ht="13.5">
      <c r="A5" s="43" t="s">
        <v>1744</v>
      </c>
      <c r="B5" s="43" t="s">
        <v>1532</v>
      </c>
      <c r="C5" s="18" t="s">
        <v>1324</v>
      </c>
      <c r="D5" s="113" t="s">
        <v>215</v>
      </c>
      <c r="E5" s="19" t="s">
        <v>1537</v>
      </c>
      <c r="F5" s="30" t="s">
        <v>447</v>
      </c>
      <c r="G5" s="37" t="s">
        <v>1749</v>
      </c>
      <c r="H5" s="37" t="s">
        <v>1750</v>
      </c>
      <c r="I5" s="22" t="s">
        <v>1747</v>
      </c>
      <c r="J5" s="22">
        <v>9700</v>
      </c>
      <c r="K5" s="37" t="s">
        <v>2418</v>
      </c>
      <c r="L5" s="37" t="s">
        <v>1748</v>
      </c>
      <c r="M5" s="27"/>
    </row>
    <row r="6" spans="1:13" ht="13.5">
      <c r="A6" s="43" t="s">
        <v>2408</v>
      </c>
      <c r="B6" s="43" t="s">
        <v>2407</v>
      </c>
      <c r="C6" s="18"/>
      <c r="D6" s="113" t="s">
        <v>2409</v>
      </c>
      <c r="E6" s="19" t="s">
        <v>2411</v>
      </c>
      <c r="F6" s="30"/>
      <c r="G6" s="37"/>
      <c r="H6" s="37"/>
      <c r="I6" s="22" t="s">
        <v>1747</v>
      </c>
      <c r="J6" s="22" t="s">
        <v>1747</v>
      </c>
      <c r="K6" s="37"/>
      <c r="L6" s="37"/>
      <c r="M6" s="27"/>
    </row>
    <row r="7" spans="1:13" ht="13.5">
      <c r="A7" s="43" t="s">
        <v>1744</v>
      </c>
      <c r="B7" s="43" t="s">
        <v>1532</v>
      </c>
      <c r="C7" s="18" t="s">
        <v>2413</v>
      </c>
      <c r="D7" s="113" t="s">
        <v>2410</v>
      </c>
      <c r="E7" s="19" t="s">
        <v>2412</v>
      </c>
      <c r="F7" s="30" t="s">
        <v>2414</v>
      </c>
      <c r="G7" s="37" t="s">
        <v>2415</v>
      </c>
      <c r="H7" s="37" t="s">
        <v>1693</v>
      </c>
      <c r="I7" s="22" t="s">
        <v>1747</v>
      </c>
      <c r="J7" s="22">
        <v>9000</v>
      </c>
      <c r="K7" s="37" t="s">
        <v>2420</v>
      </c>
      <c r="L7" s="37" t="s">
        <v>2419</v>
      </c>
      <c r="M7" s="27"/>
    </row>
    <row r="8" spans="1:13" ht="13.5">
      <c r="A8" s="81"/>
      <c r="B8" s="81"/>
      <c r="C8" s="302"/>
      <c r="D8" s="336"/>
      <c r="E8" s="104"/>
      <c r="F8" s="337"/>
      <c r="G8" s="125"/>
      <c r="H8" s="125"/>
      <c r="I8" s="338"/>
      <c r="J8" s="338"/>
      <c r="K8" s="125"/>
      <c r="L8" s="125"/>
      <c r="M8" s="27"/>
    </row>
    <row r="9" spans="1:13" ht="13.5">
      <c r="A9" s="81"/>
      <c r="B9" s="81"/>
      <c r="C9" s="302"/>
      <c r="D9" s="336"/>
      <c r="E9" s="104"/>
      <c r="F9" s="337"/>
      <c r="G9" s="125"/>
      <c r="H9" s="125"/>
      <c r="I9" s="338"/>
      <c r="J9" s="338"/>
      <c r="K9" s="125"/>
      <c r="L9" s="125"/>
      <c r="M9" s="27"/>
    </row>
    <row r="10" spans="1:13" ht="13.5">
      <c r="A10" s="27" t="s">
        <v>448</v>
      </c>
      <c r="B10" s="27"/>
      <c r="C10" s="27"/>
      <c r="D10" s="32"/>
      <c r="E10" s="27"/>
      <c r="F10" s="27"/>
      <c r="G10" s="33"/>
      <c r="H10" s="33"/>
      <c r="I10" s="28"/>
      <c r="J10" s="28"/>
      <c r="K10" s="27"/>
      <c r="L10" s="27"/>
      <c r="M10" s="27"/>
    </row>
    <row r="11" spans="1:13" ht="13.5">
      <c r="A11" s="27" t="s">
        <v>449</v>
      </c>
      <c r="B11" s="27"/>
      <c r="C11" s="27"/>
      <c r="D11" s="32"/>
      <c r="E11" s="27"/>
      <c r="F11" s="27"/>
      <c r="G11" s="33"/>
      <c r="H11" s="33"/>
      <c r="I11" s="28"/>
      <c r="J11" s="28"/>
      <c r="K11" s="27"/>
      <c r="L11" s="27"/>
      <c r="M11" s="27"/>
    </row>
    <row r="12" spans="1:13" ht="13.5">
      <c r="A12" s="27" t="s">
        <v>450</v>
      </c>
      <c r="B12" s="27"/>
      <c r="C12" s="27"/>
      <c r="D12" s="32"/>
      <c r="E12" s="27"/>
      <c r="F12" s="27"/>
      <c r="G12" s="33"/>
      <c r="H12" s="33"/>
      <c r="I12" s="28"/>
      <c r="J12" s="28"/>
      <c r="K12" s="27"/>
      <c r="L12" s="27"/>
      <c r="M12" s="27"/>
    </row>
    <row r="13" spans="1:13" ht="13.5">
      <c r="A13" s="27" t="s">
        <v>451</v>
      </c>
      <c r="B13" s="27"/>
      <c r="C13" s="27"/>
      <c r="D13" s="32"/>
      <c r="E13" s="27"/>
      <c r="F13" s="27"/>
      <c r="G13" s="33"/>
      <c r="H13" s="33"/>
      <c r="I13" s="28"/>
      <c r="J13" s="28"/>
      <c r="K13" s="27"/>
      <c r="L13" s="27"/>
      <c r="M13" s="27"/>
    </row>
    <row r="14" spans="1:13" ht="13.5">
      <c r="A14" s="362" t="s">
        <v>2421</v>
      </c>
      <c r="B14" s="27"/>
      <c r="C14" s="27"/>
      <c r="D14" s="32"/>
      <c r="E14" s="27"/>
      <c r="F14" s="27"/>
      <c r="G14" s="33"/>
      <c r="H14" s="33"/>
      <c r="I14" s="28"/>
      <c r="J14" s="28"/>
      <c r="K14" s="27"/>
      <c r="L14" s="27"/>
      <c r="M14" s="27"/>
    </row>
    <row r="15" spans="1:13" s="313" customFormat="1" ht="13.5">
      <c r="A15" s="363"/>
      <c r="B15" s="362"/>
      <c r="C15" s="362"/>
      <c r="D15" s="364"/>
      <c r="E15" s="362"/>
      <c r="F15" s="362"/>
      <c r="G15" s="365"/>
      <c r="H15" s="365"/>
      <c r="I15" s="366"/>
      <c r="J15" s="366"/>
      <c r="K15" s="362"/>
      <c r="L15" s="362"/>
      <c r="M15" s="362"/>
    </row>
    <row r="16" spans="1:13" ht="13.5">
      <c r="A16" s="27"/>
      <c r="B16" s="27"/>
      <c r="C16" s="27"/>
      <c r="D16" s="32"/>
      <c r="E16" s="27"/>
      <c r="F16" s="27"/>
      <c r="G16" s="33"/>
      <c r="H16" s="33"/>
      <c r="I16" s="28"/>
      <c r="J16" s="28"/>
      <c r="K16" s="27"/>
      <c r="L16" s="27"/>
      <c r="M16" s="27"/>
    </row>
    <row r="17" spans="1:13" ht="13.5">
      <c r="A17" s="27"/>
      <c r="B17" s="27"/>
      <c r="C17" s="27"/>
      <c r="D17" s="32"/>
      <c r="E17" s="27"/>
      <c r="F17" s="27"/>
      <c r="G17" s="33"/>
      <c r="H17" s="33"/>
      <c r="I17" s="28"/>
      <c r="J17" s="28"/>
      <c r="K17" s="27"/>
      <c r="L17" s="27"/>
      <c r="M17" s="27"/>
    </row>
    <row r="18" spans="1:13" ht="13.5">
      <c r="A18" s="27"/>
      <c r="B18" s="27"/>
      <c r="C18" s="27"/>
      <c r="D18" s="32"/>
      <c r="E18" s="27"/>
      <c r="F18" s="27"/>
      <c r="G18" s="33"/>
      <c r="H18" s="33"/>
      <c r="I18" s="28"/>
      <c r="J18" s="28"/>
      <c r="K18" s="27"/>
      <c r="L18" s="27"/>
      <c r="M18" s="27"/>
    </row>
    <row r="19" spans="1:13" ht="13.5">
      <c r="A19" s="27"/>
      <c r="B19" s="27"/>
      <c r="C19" s="27"/>
      <c r="D19" s="32"/>
      <c r="E19" s="27"/>
      <c r="F19" s="27"/>
      <c r="G19" s="33"/>
      <c r="H19" s="33"/>
      <c r="I19" s="28"/>
      <c r="J19" s="28"/>
      <c r="K19" s="27"/>
      <c r="L19" s="27"/>
      <c r="M19" s="27"/>
    </row>
    <row r="20" spans="1:13" ht="13.5">
      <c r="A20" s="27"/>
      <c r="B20" s="27"/>
      <c r="C20" s="27"/>
      <c r="D20" s="32"/>
      <c r="E20" s="27"/>
      <c r="F20" s="27"/>
      <c r="G20" s="33"/>
      <c r="H20" s="33"/>
      <c r="I20" s="28"/>
      <c r="J20" s="28"/>
      <c r="K20" s="27"/>
      <c r="L20" s="27"/>
      <c r="M20" s="27"/>
    </row>
    <row r="21" spans="1:13" ht="13.5">
      <c r="A21" s="27"/>
      <c r="B21" s="27"/>
      <c r="C21" s="27"/>
      <c r="D21" s="32"/>
      <c r="E21" s="27"/>
      <c r="F21" s="27"/>
      <c r="G21" s="33"/>
      <c r="H21" s="33"/>
      <c r="I21" s="28"/>
      <c r="J21" s="28"/>
      <c r="K21" s="27"/>
      <c r="L21" s="27"/>
      <c r="M21" s="27"/>
    </row>
    <row r="22" spans="1:13" ht="13.5">
      <c r="A22" s="27"/>
      <c r="B22" s="27"/>
      <c r="C22" s="27"/>
      <c r="D22" s="32"/>
      <c r="E22" s="27"/>
      <c r="F22" s="27"/>
      <c r="G22" s="33"/>
      <c r="H22" s="33"/>
      <c r="I22" s="28"/>
      <c r="J22" s="28"/>
      <c r="K22" s="27"/>
      <c r="L22" s="27"/>
      <c r="M22" s="27"/>
    </row>
    <row r="23" spans="1:13" ht="13.5">
      <c r="A23" s="27"/>
      <c r="B23" s="27"/>
      <c r="C23" s="27"/>
      <c r="D23" s="32"/>
      <c r="E23" s="27"/>
      <c r="F23" s="27"/>
      <c r="G23" s="33"/>
      <c r="H23" s="33"/>
      <c r="I23" s="28"/>
      <c r="J23" s="28"/>
      <c r="K23" s="27"/>
      <c r="L23" s="27"/>
      <c r="M23" s="27"/>
    </row>
    <row r="24" spans="1:13" ht="13.5">
      <c r="A24" s="27"/>
      <c r="B24" s="27"/>
      <c r="C24" s="27"/>
      <c r="D24" s="32"/>
      <c r="E24" s="27"/>
      <c r="F24" s="27"/>
      <c r="G24" s="33"/>
      <c r="H24" s="33"/>
      <c r="I24" s="28"/>
      <c r="J24" s="28"/>
      <c r="K24" s="27"/>
      <c r="L24" s="27"/>
      <c r="M24" s="27"/>
    </row>
    <row r="25" spans="1:13" ht="13.5">
      <c r="A25" s="27"/>
      <c r="B25" s="27"/>
      <c r="C25" s="27"/>
      <c r="D25" s="32"/>
      <c r="E25" s="27"/>
      <c r="F25" s="27"/>
      <c r="G25" s="33"/>
      <c r="H25" s="33"/>
      <c r="I25" s="28"/>
      <c r="J25" s="28"/>
      <c r="K25" s="27"/>
      <c r="L25" s="27"/>
      <c r="M25" s="27"/>
    </row>
    <row r="26" spans="1:13" ht="13.5">
      <c r="A26" s="27"/>
      <c r="B26" s="27"/>
      <c r="C26" s="27"/>
      <c r="D26" s="32"/>
      <c r="E26" s="27"/>
      <c r="F26" s="27"/>
      <c r="G26" s="33"/>
      <c r="H26" s="33"/>
      <c r="I26" s="28"/>
      <c r="J26" s="28"/>
      <c r="K26" s="27"/>
      <c r="L26" s="27"/>
      <c r="M26" s="27"/>
    </row>
    <row r="27" spans="1:13" ht="13.5">
      <c r="A27" s="27"/>
      <c r="B27" s="27"/>
      <c r="C27" s="27"/>
      <c r="D27" s="32"/>
      <c r="E27" s="27"/>
      <c r="F27" s="27"/>
      <c r="G27" s="33"/>
      <c r="H27" s="33"/>
      <c r="I27" s="28"/>
      <c r="J27" s="28"/>
      <c r="K27" s="27"/>
      <c r="L27" s="27"/>
      <c r="M27" s="27"/>
    </row>
    <row r="28" spans="1:13" ht="13.5">
      <c r="A28" s="27"/>
      <c r="B28" s="27"/>
      <c r="C28" s="27"/>
      <c r="D28" s="32"/>
      <c r="E28" s="27"/>
      <c r="F28" s="27"/>
      <c r="G28" s="33"/>
      <c r="H28" s="33"/>
      <c r="I28" s="28"/>
      <c r="J28" s="28"/>
      <c r="K28" s="27"/>
      <c r="L28" s="27"/>
      <c r="M28" s="27"/>
    </row>
    <row r="29" spans="1:13" ht="13.5">
      <c r="A29" s="27"/>
      <c r="B29" s="27"/>
      <c r="C29" s="27"/>
      <c r="D29" s="32"/>
      <c r="E29" s="27"/>
      <c r="F29" s="27"/>
      <c r="G29" s="33"/>
      <c r="H29" s="33"/>
      <c r="I29" s="28"/>
      <c r="J29" s="28"/>
      <c r="K29" s="27"/>
      <c r="L29" s="27"/>
      <c r="M29" s="27"/>
    </row>
    <row r="30" spans="1:13" ht="13.5">
      <c r="A30" s="27"/>
      <c r="B30" s="27"/>
      <c r="C30" s="27"/>
      <c r="D30" s="32"/>
      <c r="E30" s="27"/>
      <c r="F30" s="27"/>
      <c r="G30" s="33"/>
      <c r="H30" s="33"/>
      <c r="I30" s="28"/>
      <c r="J30" s="28"/>
      <c r="K30" s="27"/>
      <c r="L30" s="27"/>
      <c r="M30" s="27"/>
    </row>
    <row r="31" spans="1:13" ht="13.5">
      <c r="A31" s="27"/>
      <c r="B31" s="27"/>
      <c r="C31" s="27"/>
      <c r="D31" s="32"/>
      <c r="E31" s="27"/>
      <c r="F31" s="27"/>
      <c r="G31" s="33"/>
      <c r="H31" s="33"/>
      <c r="I31" s="28"/>
      <c r="J31" s="28"/>
      <c r="K31" s="27"/>
      <c r="L31" s="27"/>
      <c r="M31" s="27"/>
    </row>
    <row r="32" spans="1:13" ht="13.5">
      <c r="A32" s="27"/>
      <c r="B32" s="27"/>
      <c r="C32" s="27"/>
      <c r="D32" s="32"/>
      <c r="E32" s="27"/>
      <c r="F32" s="27"/>
      <c r="G32" s="33"/>
      <c r="H32" s="33"/>
      <c r="I32" s="28"/>
      <c r="J32" s="28"/>
      <c r="K32" s="27"/>
      <c r="L32" s="27"/>
      <c r="M32" s="27"/>
    </row>
    <row r="33" spans="1:13" ht="13.5">
      <c r="A33" s="27"/>
      <c r="B33" s="27"/>
      <c r="C33" s="27"/>
      <c r="D33" s="32"/>
      <c r="E33" s="27"/>
      <c r="F33" s="27"/>
      <c r="G33" s="33"/>
      <c r="H33" s="33"/>
      <c r="I33" s="28"/>
      <c r="J33" s="28"/>
      <c r="K33" s="27"/>
      <c r="L33" s="27"/>
      <c r="M33" s="27"/>
    </row>
    <row r="34" spans="1:13" ht="13.5">
      <c r="A34" s="27"/>
      <c r="B34" s="27"/>
      <c r="C34" s="27"/>
      <c r="D34" s="32"/>
      <c r="E34" s="27"/>
      <c r="F34" s="27"/>
      <c r="G34" s="33"/>
      <c r="H34" s="33"/>
      <c r="I34" s="28"/>
      <c r="J34" s="28"/>
      <c r="K34" s="27"/>
      <c r="L34" s="27"/>
      <c r="M34" s="27"/>
    </row>
    <row r="35" spans="1:13" ht="13.5">
      <c r="A35" s="27"/>
      <c r="B35" s="27"/>
      <c r="C35" s="27"/>
      <c r="D35" s="32"/>
      <c r="E35" s="27"/>
      <c r="F35" s="27"/>
      <c r="G35" s="33"/>
      <c r="H35" s="33"/>
      <c r="I35" s="28"/>
      <c r="J35" s="28"/>
      <c r="K35" s="27"/>
      <c r="L35" s="27"/>
      <c r="M35" s="27"/>
    </row>
  </sheetData>
  <printOptions horizontalCentered="1"/>
  <pageMargins left="0.3937007874015748" right="0.3937007874015748" top="0.3937007874015748" bottom="0.3937007874015748" header="0.5118110236220472" footer="0.5118110236220472"/>
  <pageSetup fitToHeight="2" fitToWidth="1" horizontalDpi="600" verticalDpi="600" orientation="landscape" paperSize="8" scale="73" r:id="rId1"/>
</worksheet>
</file>

<file path=xl/worksheets/sheet18.xml><?xml version="1.0" encoding="utf-8"?>
<worksheet xmlns="http://schemas.openxmlformats.org/spreadsheetml/2006/main" xmlns:r="http://schemas.openxmlformats.org/officeDocument/2006/relationships">
  <sheetPr codeName="Sheet22"/>
  <dimension ref="A1:AA56"/>
  <sheetViews>
    <sheetView zoomScale="75" zoomScaleNormal="75" workbookViewId="0" topLeftCell="A1">
      <selection activeCell="N1" sqref="N1"/>
    </sheetView>
  </sheetViews>
  <sheetFormatPr defaultColWidth="9.00390625" defaultRowHeight="13.5"/>
  <cols>
    <col min="1" max="1" width="32.25390625" style="222" customWidth="1"/>
    <col min="2" max="2" width="7.25390625" style="221" customWidth="1"/>
    <col min="3" max="18" width="7.125" style="221" customWidth="1"/>
    <col min="19" max="34" width="7.125" style="222" customWidth="1"/>
    <col min="35" max="16384" width="9.00390625" style="222" customWidth="1"/>
  </cols>
  <sheetData>
    <row r="1" ht="17.25">
      <c r="A1" s="220" t="s">
        <v>577</v>
      </c>
    </row>
    <row r="2" spans="1:18" ht="13.5" customHeight="1">
      <c r="A2" s="264" t="s">
        <v>578</v>
      </c>
      <c r="B2" s="223" t="s">
        <v>579</v>
      </c>
      <c r="C2" s="223"/>
      <c r="D2" s="223"/>
      <c r="E2" s="223"/>
      <c r="F2" s="223"/>
      <c r="G2" s="223"/>
      <c r="H2" s="223"/>
      <c r="I2" s="223"/>
      <c r="J2" s="223"/>
      <c r="K2" s="223"/>
      <c r="L2" s="223" t="s">
        <v>580</v>
      </c>
      <c r="M2" s="223"/>
      <c r="N2" s="223"/>
      <c r="O2" s="223"/>
      <c r="P2" s="223"/>
      <c r="Q2" s="223"/>
      <c r="R2" s="222"/>
    </row>
    <row r="3" spans="1:18" ht="12.75">
      <c r="A3" s="265" t="s">
        <v>581</v>
      </c>
      <c r="B3" s="223" t="s">
        <v>582</v>
      </c>
      <c r="C3" s="223"/>
      <c r="D3" s="223"/>
      <c r="E3" s="223"/>
      <c r="F3" s="223" t="s">
        <v>583</v>
      </c>
      <c r="G3" s="223"/>
      <c r="H3" s="223"/>
      <c r="I3" s="223"/>
      <c r="J3" s="223" t="s">
        <v>584</v>
      </c>
      <c r="K3" s="223"/>
      <c r="L3" s="223" t="s">
        <v>583</v>
      </c>
      <c r="M3" s="223"/>
      <c r="N3" s="223"/>
      <c r="O3" s="223"/>
      <c r="P3" s="223" t="s">
        <v>584</v>
      </c>
      <c r="Q3" s="223"/>
      <c r="R3" s="222"/>
    </row>
    <row r="4" spans="1:18" ht="12.75">
      <c r="A4" s="265" t="s">
        <v>857</v>
      </c>
      <c r="B4" s="223" t="s">
        <v>583</v>
      </c>
      <c r="C4" s="223"/>
      <c r="D4" s="223"/>
      <c r="E4" s="223"/>
      <c r="F4" s="223" t="s">
        <v>583</v>
      </c>
      <c r="G4" s="223"/>
      <c r="H4" s="223" t="s">
        <v>584</v>
      </c>
      <c r="I4" s="223"/>
      <c r="J4" s="223" t="s">
        <v>583</v>
      </c>
      <c r="K4" s="223"/>
      <c r="L4" s="223" t="s">
        <v>583</v>
      </c>
      <c r="M4" s="223"/>
      <c r="N4" s="223" t="s">
        <v>584</v>
      </c>
      <c r="O4" s="223"/>
      <c r="P4" s="223" t="s">
        <v>586</v>
      </c>
      <c r="Q4" s="223"/>
      <c r="R4" s="222"/>
    </row>
    <row r="5" spans="1:18" ht="48">
      <c r="A5" s="264" t="s">
        <v>2036</v>
      </c>
      <c r="B5" s="224" t="s">
        <v>587</v>
      </c>
      <c r="C5" s="223"/>
      <c r="D5" s="224" t="s">
        <v>588</v>
      </c>
      <c r="E5" s="223"/>
      <c r="F5" s="224" t="s">
        <v>589</v>
      </c>
      <c r="G5" s="223"/>
      <c r="H5" s="224" t="s">
        <v>590</v>
      </c>
      <c r="I5" s="223"/>
      <c r="J5" s="223" t="s">
        <v>1326</v>
      </c>
      <c r="K5" s="223"/>
      <c r="L5" s="224" t="s">
        <v>1408</v>
      </c>
      <c r="M5" s="223"/>
      <c r="N5" s="224" t="s">
        <v>1409</v>
      </c>
      <c r="O5" s="223"/>
      <c r="P5" s="224" t="s">
        <v>1410</v>
      </c>
      <c r="Q5" s="223"/>
      <c r="R5" s="222"/>
    </row>
    <row r="6" spans="1:18" ht="12.75">
      <c r="A6" s="225" t="s">
        <v>1411</v>
      </c>
      <c r="B6" s="226" t="s">
        <v>1413</v>
      </c>
      <c r="C6" s="226" t="s">
        <v>1414</v>
      </c>
      <c r="D6" s="226" t="s">
        <v>1413</v>
      </c>
      <c r="E6" s="226" t="s">
        <v>1414</v>
      </c>
      <c r="F6" s="226" t="s">
        <v>1413</v>
      </c>
      <c r="G6" s="226" t="s">
        <v>1414</v>
      </c>
      <c r="H6" s="226" t="s">
        <v>1413</v>
      </c>
      <c r="I6" s="226" t="s">
        <v>1414</v>
      </c>
      <c r="J6" s="226" t="s">
        <v>1415</v>
      </c>
      <c r="K6" s="226" t="s">
        <v>1416</v>
      </c>
      <c r="L6" s="226" t="s">
        <v>1415</v>
      </c>
      <c r="M6" s="226" t="s">
        <v>1417</v>
      </c>
      <c r="N6" s="226" t="s">
        <v>1415</v>
      </c>
      <c r="O6" s="226" t="s">
        <v>1417</v>
      </c>
      <c r="P6" s="226" t="s">
        <v>1415</v>
      </c>
      <c r="Q6" s="226" t="s">
        <v>1417</v>
      </c>
      <c r="R6" s="222"/>
    </row>
    <row r="7" spans="1:18" ht="12">
      <c r="A7" s="227" t="s">
        <v>1418</v>
      </c>
      <c r="B7" s="266">
        <v>60</v>
      </c>
      <c r="C7" s="266">
        <v>60</v>
      </c>
      <c r="D7" s="266">
        <v>50</v>
      </c>
      <c r="E7" s="266">
        <v>50</v>
      </c>
      <c r="F7" s="266">
        <v>50</v>
      </c>
      <c r="G7" s="266">
        <v>55</v>
      </c>
      <c r="H7" s="266">
        <v>55</v>
      </c>
      <c r="I7" s="266">
        <v>60</v>
      </c>
      <c r="J7" s="266">
        <v>85</v>
      </c>
      <c r="K7" s="266">
        <v>90</v>
      </c>
      <c r="L7" s="266">
        <v>65</v>
      </c>
      <c r="M7" s="266">
        <v>80</v>
      </c>
      <c r="N7" s="266">
        <v>75</v>
      </c>
      <c r="O7" s="266">
        <v>85</v>
      </c>
      <c r="P7" s="266">
        <v>100</v>
      </c>
      <c r="Q7" s="266">
        <v>110</v>
      </c>
      <c r="R7" s="222"/>
    </row>
    <row r="8" spans="1:18" ht="12">
      <c r="A8" s="227" t="s">
        <v>1419</v>
      </c>
      <c r="B8" s="266">
        <v>75</v>
      </c>
      <c r="C8" s="266">
        <v>75</v>
      </c>
      <c r="D8" s="266">
        <v>65</v>
      </c>
      <c r="E8" s="266">
        <v>65</v>
      </c>
      <c r="F8" s="266">
        <v>65</v>
      </c>
      <c r="G8" s="266">
        <v>70</v>
      </c>
      <c r="H8" s="266">
        <v>70</v>
      </c>
      <c r="I8" s="266">
        <v>75</v>
      </c>
      <c r="J8" s="266">
        <v>100</v>
      </c>
      <c r="K8" s="266">
        <v>105</v>
      </c>
      <c r="L8" s="266">
        <v>80</v>
      </c>
      <c r="M8" s="266">
        <v>95</v>
      </c>
      <c r="N8" s="266">
        <v>90</v>
      </c>
      <c r="O8" s="266">
        <v>100</v>
      </c>
      <c r="P8" s="266">
        <v>115</v>
      </c>
      <c r="Q8" s="266">
        <v>125</v>
      </c>
      <c r="R8" s="222"/>
    </row>
    <row r="9" spans="1:2" ht="12">
      <c r="A9" s="222" t="s">
        <v>1420</v>
      </c>
      <c r="B9" s="230"/>
    </row>
    <row r="10" spans="1:2" ht="12">
      <c r="A10" s="231"/>
      <c r="B10" s="230"/>
    </row>
    <row r="11" spans="1:2" ht="12">
      <c r="A11" s="222" t="s">
        <v>1421</v>
      </c>
      <c r="B11" s="232"/>
    </row>
    <row r="12" spans="1:18" ht="12">
      <c r="A12" s="233" t="s">
        <v>1422</v>
      </c>
      <c r="B12" s="234" t="s">
        <v>1423</v>
      </c>
      <c r="C12" s="235"/>
      <c r="D12" s="235"/>
      <c r="E12" s="235"/>
      <c r="F12" s="235"/>
      <c r="G12" s="235"/>
      <c r="H12" s="235"/>
      <c r="I12" s="235"/>
      <c r="J12" s="236"/>
      <c r="K12" s="236"/>
      <c r="L12" s="237"/>
      <c r="O12" s="222"/>
      <c r="P12" s="222"/>
      <c r="Q12" s="222"/>
      <c r="R12" s="222"/>
    </row>
    <row r="13" spans="1:18" ht="12">
      <c r="A13" s="238" t="s">
        <v>1424</v>
      </c>
      <c r="B13" s="234" t="s">
        <v>1425</v>
      </c>
      <c r="C13" s="235"/>
      <c r="D13" s="235"/>
      <c r="E13" s="235"/>
      <c r="F13" s="235"/>
      <c r="G13" s="235"/>
      <c r="H13" s="235"/>
      <c r="I13" s="235"/>
      <c r="J13" s="236"/>
      <c r="K13" s="236"/>
      <c r="L13" s="237"/>
      <c r="O13" s="222"/>
      <c r="P13" s="222"/>
      <c r="Q13" s="222"/>
      <c r="R13" s="222"/>
    </row>
    <row r="14" spans="1:2" ht="12">
      <c r="A14" s="222" t="s">
        <v>1426</v>
      </c>
      <c r="B14" s="232"/>
    </row>
    <row r="15" spans="1:2" ht="12">
      <c r="A15" s="222" t="s">
        <v>1427</v>
      </c>
      <c r="B15" s="232"/>
    </row>
    <row r="16" spans="1:2" ht="12">
      <c r="A16" s="230" t="s">
        <v>1428</v>
      </c>
      <c r="B16" s="232"/>
    </row>
    <row r="17" ht="12">
      <c r="B17" s="232"/>
    </row>
    <row r="18" ht="17.25">
      <c r="A18" s="239" t="s">
        <v>1429</v>
      </c>
    </row>
    <row r="19" spans="1:18" ht="14.25" customHeight="1">
      <c r="A19" s="396" t="s">
        <v>578</v>
      </c>
      <c r="B19" s="396"/>
      <c r="C19" s="223" t="s">
        <v>579</v>
      </c>
      <c r="D19" s="223"/>
      <c r="E19" s="223"/>
      <c r="F19" s="223"/>
      <c r="G19" s="223"/>
      <c r="H19" s="223"/>
      <c r="I19" s="223"/>
      <c r="J19" s="223"/>
      <c r="K19" s="223"/>
      <c r="L19" s="223"/>
      <c r="M19" s="223"/>
      <c r="N19" s="223"/>
      <c r="O19" s="223" t="s">
        <v>580</v>
      </c>
      <c r="P19" s="223"/>
      <c r="Q19" s="223"/>
      <c r="R19" s="223"/>
    </row>
    <row r="20" spans="1:18" ht="12.75">
      <c r="A20" s="396" t="s">
        <v>581</v>
      </c>
      <c r="B20" s="396"/>
      <c r="C20" s="223" t="s">
        <v>582</v>
      </c>
      <c r="D20" s="223"/>
      <c r="E20" s="223"/>
      <c r="F20" s="223"/>
      <c r="G20" s="223"/>
      <c r="H20" s="223"/>
      <c r="I20" s="223" t="s">
        <v>583</v>
      </c>
      <c r="J20" s="223"/>
      <c r="K20" s="223"/>
      <c r="L20" s="223"/>
      <c r="M20" s="223" t="s">
        <v>584</v>
      </c>
      <c r="N20" s="223"/>
      <c r="O20" s="223" t="s">
        <v>583</v>
      </c>
      <c r="P20" s="223"/>
      <c r="Q20" s="223" t="s">
        <v>584</v>
      </c>
      <c r="R20" s="223"/>
    </row>
    <row r="21" spans="1:18" ht="60">
      <c r="A21" s="396" t="s">
        <v>2036</v>
      </c>
      <c r="B21" s="396"/>
      <c r="C21" s="224" t="s">
        <v>1430</v>
      </c>
      <c r="D21" s="223"/>
      <c r="E21" s="224" t="s">
        <v>1431</v>
      </c>
      <c r="F21" s="223"/>
      <c r="G21" s="224" t="s">
        <v>588</v>
      </c>
      <c r="H21" s="223"/>
      <c r="I21" s="224" t="s">
        <v>1432</v>
      </c>
      <c r="J21" s="223"/>
      <c r="K21" s="224" t="s">
        <v>1433</v>
      </c>
      <c r="L21" s="223"/>
      <c r="M21" s="223" t="s">
        <v>1326</v>
      </c>
      <c r="N21" s="223"/>
      <c r="O21" s="224" t="s">
        <v>1948</v>
      </c>
      <c r="P21" s="223"/>
      <c r="Q21" s="224" t="s">
        <v>1949</v>
      </c>
      <c r="R21" s="223"/>
    </row>
    <row r="22" spans="1:18" ht="12.75">
      <c r="A22" s="240" t="s">
        <v>1411</v>
      </c>
      <c r="B22" s="241"/>
      <c r="C22" s="223" t="s">
        <v>1413</v>
      </c>
      <c r="D22" s="223" t="s">
        <v>1414</v>
      </c>
      <c r="E22" s="223" t="s">
        <v>1413</v>
      </c>
      <c r="F22" s="223" t="s">
        <v>1414</v>
      </c>
      <c r="G22" s="223" t="s">
        <v>1413</v>
      </c>
      <c r="H22" s="223" t="s">
        <v>1414</v>
      </c>
      <c r="I22" s="223" t="s">
        <v>1413</v>
      </c>
      <c r="J22" s="223" t="s">
        <v>1414</v>
      </c>
      <c r="K22" s="223" t="s">
        <v>1413</v>
      </c>
      <c r="L22" s="223" t="s">
        <v>1414</v>
      </c>
      <c r="M22" s="223" t="s">
        <v>1415</v>
      </c>
      <c r="N22" s="223" t="s">
        <v>1416</v>
      </c>
      <c r="O22" s="223" t="s">
        <v>1415</v>
      </c>
      <c r="P22" s="223" t="s">
        <v>1417</v>
      </c>
      <c r="Q22" s="223" t="s">
        <v>1415</v>
      </c>
      <c r="R22" s="223" t="s">
        <v>1417</v>
      </c>
    </row>
    <row r="23" spans="1:18" ht="12">
      <c r="A23" s="244" t="s">
        <v>1950</v>
      </c>
      <c r="B23" s="394" t="s">
        <v>1951</v>
      </c>
      <c r="C23" s="267">
        <v>30.5</v>
      </c>
      <c r="D23" s="267">
        <v>36.5</v>
      </c>
      <c r="E23" s="267">
        <v>21</v>
      </c>
      <c r="F23" s="267">
        <v>26.5</v>
      </c>
      <c r="G23" s="267">
        <v>21</v>
      </c>
      <c r="H23" s="267">
        <v>26.5</v>
      </c>
      <c r="I23" s="267">
        <v>30.5</v>
      </c>
      <c r="J23" s="267">
        <v>36.5</v>
      </c>
      <c r="K23" s="267">
        <v>30.5</v>
      </c>
      <c r="L23" s="267">
        <v>36.5</v>
      </c>
      <c r="M23" s="267">
        <v>38.5</v>
      </c>
      <c r="N23" s="267">
        <v>47.5</v>
      </c>
      <c r="O23" s="267">
        <v>38.5</v>
      </c>
      <c r="P23" s="267">
        <v>38.5</v>
      </c>
      <c r="Q23" s="267">
        <v>38.5</v>
      </c>
      <c r="R23" s="267">
        <v>38.5</v>
      </c>
    </row>
    <row r="24" spans="1:18" ht="12">
      <c r="A24" s="244" t="s">
        <v>1952</v>
      </c>
      <c r="B24" s="395"/>
      <c r="C24" s="267">
        <v>7.5</v>
      </c>
      <c r="D24" s="267">
        <v>7.5</v>
      </c>
      <c r="E24" s="267">
        <v>5</v>
      </c>
      <c r="F24" s="267">
        <v>5</v>
      </c>
      <c r="G24" s="267">
        <v>5</v>
      </c>
      <c r="H24" s="267">
        <v>5</v>
      </c>
      <c r="I24" s="267">
        <v>5</v>
      </c>
      <c r="J24" s="267">
        <v>5</v>
      </c>
      <c r="K24" s="267">
        <v>5</v>
      </c>
      <c r="L24" s="267">
        <v>5</v>
      </c>
      <c r="M24" s="267">
        <v>6.5</v>
      </c>
      <c r="N24" s="267">
        <v>6.5</v>
      </c>
      <c r="O24" s="267">
        <v>9.5</v>
      </c>
      <c r="P24" s="267">
        <v>9.5</v>
      </c>
      <c r="Q24" s="267">
        <v>9.5</v>
      </c>
      <c r="R24" s="267">
        <v>9.5</v>
      </c>
    </row>
    <row r="25" spans="1:18" ht="12">
      <c r="A25" s="244" t="s">
        <v>1953</v>
      </c>
      <c r="B25" s="395"/>
      <c r="C25" s="267">
        <v>3.5</v>
      </c>
      <c r="D25" s="267">
        <v>3.5</v>
      </c>
      <c r="E25" s="267">
        <v>3.5</v>
      </c>
      <c r="F25" s="267">
        <v>3.5</v>
      </c>
      <c r="G25" s="267">
        <v>3.5</v>
      </c>
      <c r="H25" s="267">
        <v>3.5</v>
      </c>
      <c r="I25" s="267">
        <v>3.5</v>
      </c>
      <c r="J25" s="267">
        <v>3.5</v>
      </c>
      <c r="K25" s="267">
        <v>3.5</v>
      </c>
      <c r="L25" s="267">
        <v>3.5</v>
      </c>
      <c r="M25" s="267">
        <v>4</v>
      </c>
      <c r="N25" s="267">
        <v>4</v>
      </c>
      <c r="O25" s="268"/>
      <c r="P25" s="268"/>
      <c r="Q25" s="268"/>
      <c r="R25" s="268"/>
    </row>
    <row r="26" spans="1:18" ht="12">
      <c r="A26" s="244" t="s">
        <v>1954</v>
      </c>
      <c r="B26" s="395"/>
      <c r="C26" s="267">
        <v>12</v>
      </c>
      <c r="D26" s="267">
        <v>11</v>
      </c>
      <c r="E26" s="267">
        <v>9</v>
      </c>
      <c r="F26" s="267">
        <v>7</v>
      </c>
      <c r="G26" s="267">
        <v>6</v>
      </c>
      <c r="H26" s="267">
        <v>7</v>
      </c>
      <c r="I26" s="267">
        <v>6</v>
      </c>
      <c r="J26" s="267">
        <v>7</v>
      </c>
      <c r="K26" s="267">
        <v>6</v>
      </c>
      <c r="L26" s="267">
        <v>7</v>
      </c>
      <c r="M26" s="267">
        <v>36</v>
      </c>
      <c r="N26" s="267">
        <v>39</v>
      </c>
      <c r="O26" s="268"/>
      <c r="P26" s="268"/>
      <c r="Q26" s="268"/>
      <c r="R26" s="268"/>
    </row>
    <row r="27" spans="1:18" ht="12">
      <c r="A27" s="244" t="s">
        <v>1955</v>
      </c>
      <c r="B27" s="395"/>
      <c r="C27" s="267">
        <v>12.5</v>
      </c>
      <c r="D27" s="267">
        <v>12.5</v>
      </c>
      <c r="E27" s="267">
        <v>8</v>
      </c>
      <c r="F27" s="267">
        <v>7.5</v>
      </c>
      <c r="G27" s="267">
        <v>4</v>
      </c>
      <c r="H27" s="267">
        <v>5</v>
      </c>
      <c r="I27" s="267">
        <v>4</v>
      </c>
      <c r="J27" s="267">
        <v>5</v>
      </c>
      <c r="K27" s="267">
        <v>4</v>
      </c>
      <c r="L27" s="267">
        <v>6.5</v>
      </c>
      <c r="M27" s="267">
        <v>12.5</v>
      </c>
      <c r="N27" s="268"/>
      <c r="O27" s="268"/>
      <c r="P27" s="268"/>
      <c r="Q27" s="268"/>
      <c r="R27" s="268"/>
    </row>
    <row r="28" spans="1:18" ht="12">
      <c r="A28" s="244" t="s">
        <v>1956</v>
      </c>
      <c r="B28" s="395"/>
      <c r="C28" s="267">
        <v>11</v>
      </c>
      <c r="D28" s="267">
        <v>15</v>
      </c>
      <c r="E28" s="267">
        <v>7.5</v>
      </c>
      <c r="F28" s="267">
        <v>7.5</v>
      </c>
      <c r="G28" s="267">
        <v>7.5</v>
      </c>
      <c r="H28" s="267">
        <v>7.5</v>
      </c>
      <c r="I28" s="267">
        <v>7.5</v>
      </c>
      <c r="J28" s="267">
        <v>7.5</v>
      </c>
      <c r="K28" s="267">
        <v>7.5</v>
      </c>
      <c r="L28" s="267">
        <v>7.5</v>
      </c>
      <c r="M28" s="267">
        <v>7.5</v>
      </c>
      <c r="N28" s="267">
        <v>7.5</v>
      </c>
      <c r="O28" s="268"/>
      <c r="P28" s="268"/>
      <c r="Q28" s="267">
        <v>7.5</v>
      </c>
      <c r="R28" s="267">
        <v>7.5</v>
      </c>
    </row>
    <row r="29" spans="1:18" ht="12">
      <c r="A29" s="244" t="s">
        <v>1957</v>
      </c>
      <c r="B29" s="395"/>
      <c r="C29" s="268"/>
      <c r="D29" s="268"/>
      <c r="E29" s="268"/>
      <c r="F29" s="268"/>
      <c r="G29" s="268"/>
      <c r="H29" s="268"/>
      <c r="I29" s="268"/>
      <c r="J29" s="268"/>
      <c r="K29" s="268"/>
      <c r="L29" s="268"/>
      <c r="M29" s="268"/>
      <c r="N29" s="268"/>
      <c r="O29" s="268"/>
      <c r="P29" s="267">
        <v>52</v>
      </c>
      <c r="Q29" s="268"/>
      <c r="R29" s="267">
        <v>52</v>
      </c>
    </row>
    <row r="30" spans="1:18" ht="12">
      <c r="A30" s="244" t="s">
        <v>1958</v>
      </c>
      <c r="B30" s="395"/>
      <c r="C30" s="268"/>
      <c r="D30" s="268"/>
      <c r="E30" s="268"/>
      <c r="F30" s="268"/>
      <c r="G30" s="268"/>
      <c r="H30" s="268"/>
      <c r="I30" s="268"/>
      <c r="J30" s="268"/>
      <c r="K30" s="268"/>
      <c r="L30" s="268"/>
      <c r="M30" s="268"/>
      <c r="N30" s="268"/>
      <c r="O30" s="268"/>
      <c r="P30" s="267">
        <v>21</v>
      </c>
      <c r="Q30" s="268"/>
      <c r="R30" s="267">
        <v>30</v>
      </c>
    </row>
    <row r="31" spans="1:18" ht="12">
      <c r="A31" s="244" t="s">
        <v>1959</v>
      </c>
      <c r="B31" s="395"/>
      <c r="C31" s="268"/>
      <c r="D31" s="268"/>
      <c r="E31" s="268"/>
      <c r="F31" s="268"/>
      <c r="G31" s="268"/>
      <c r="H31" s="268"/>
      <c r="I31" s="268"/>
      <c r="J31" s="268"/>
      <c r="K31" s="268"/>
      <c r="L31" s="268"/>
      <c r="M31" s="268"/>
      <c r="N31" s="268"/>
      <c r="O31" s="268"/>
      <c r="P31" s="267">
        <v>18</v>
      </c>
      <c r="Q31" s="268"/>
      <c r="R31" s="267">
        <v>18</v>
      </c>
    </row>
    <row r="32" spans="1:18" ht="12">
      <c r="A32" s="244" t="s">
        <v>1960</v>
      </c>
      <c r="B32" s="395"/>
      <c r="C32" s="268"/>
      <c r="D32" s="268"/>
      <c r="E32" s="268"/>
      <c r="F32" s="268"/>
      <c r="G32" s="268"/>
      <c r="H32" s="268"/>
      <c r="I32" s="268"/>
      <c r="J32" s="268"/>
      <c r="K32" s="268"/>
      <c r="L32" s="268"/>
      <c r="M32" s="267">
        <v>6</v>
      </c>
      <c r="N32" s="267">
        <v>6</v>
      </c>
      <c r="O32" s="267">
        <v>6</v>
      </c>
      <c r="P32" s="267">
        <v>6</v>
      </c>
      <c r="Q32" s="267">
        <v>7</v>
      </c>
      <c r="R32" s="267">
        <v>7</v>
      </c>
    </row>
    <row r="33" spans="1:18" ht="12">
      <c r="A33" s="244" t="s">
        <v>1961</v>
      </c>
      <c r="B33" s="395"/>
      <c r="C33" s="268"/>
      <c r="D33" s="268"/>
      <c r="E33" s="268"/>
      <c r="F33" s="268"/>
      <c r="G33" s="268"/>
      <c r="H33" s="268"/>
      <c r="I33" s="268"/>
      <c r="J33" s="268"/>
      <c r="K33" s="268"/>
      <c r="L33" s="268"/>
      <c r="M33" s="268"/>
      <c r="N33" s="268"/>
      <c r="O33" s="267">
        <v>5</v>
      </c>
      <c r="P33" s="267">
        <v>5</v>
      </c>
      <c r="Q33" s="267">
        <v>5</v>
      </c>
      <c r="R33" s="267">
        <v>5</v>
      </c>
    </row>
    <row r="34" spans="1:18" ht="12">
      <c r="A34" s="244" t="s">
        <v>1962</v>
      </c>
      <c r="B34" s="395"/>
      <c r="C34" s="268"/>
      <c r="D34" s="268"/>
      <c r="E34" s="268"/>
      <c r="F34" s="268"/>
      <c r="G34" s="268"/>
      <c r="H34" s="268"/>
      <c r="I34" s="268"/>
      <c r="J34" s="268"/>
      <c r="K34" s="268"/>
      <c r="L34" s="268"/>
      <c r="M34" s="267">
        <v>4</v>
      </c>
      <c r="N34" s="267">
        <v>4</v>
      </c>
      <c r="O34" s="267">
        <v>4</v>
      </c>
      <c r="P34" s="267">
        <v>4</v>
      </c>
      <c r="Q34" s="267">
        <v>4</v>
      </c>
      <c r="R34" s="267">
        <v>4</v>
      </c>
    </row>
    <row r="35" spans="1:18" ht="12">
      <c r="A35" s="244" t="s">
        <v>1963</v>
      </c>
      <c r="B35" s="393" t="s">
        <v>1971</v>
      </c>
      <c r="C35" s="267">
        <v>12.5</v>
      </c>
      <c r="D35" s="268"/>
      <c r="E35" s="267">
        <v>12.5</v>
      </c>
      <c r="F35" s="268"/>
      <c r="G35" s="267">
        <v>12.5</v>
      </c>
      <c r="H35" s="268"/>
      <c r="I35" s="267">
        <v>12.5</v>
      </c>
      <c r="J35" s="268"/>
      <c r="K35" s="267">
        <v>12.5</v>
      </c>
      <c r="L35" s="268"/>
      <c r="M35" s="267">
        <v>12.5</v>
      </c>
      <c r="N35" s="268"/>
      <c r="O35" s="267">
        <v>12.5</v>
      </c>
      <c r="P35" s="268"/>
      <c r="Q35" s="267">
        <v>12.5</v>
      </c>
      <c r="R35" s="268"/>
    </row>
    <row r="36" spans="1:18" ht="12">
      <c r="A36" s="244" t="s">
        <v>1972</v>
      </c>
      <c r="B36" s="393"/>
      <c r="C36" s="267">
        <v>6.5</v>
      </c>
      <c r="D36" s="268"/>
      <c r="E36" s="267">
        <v>6.5</v>
      </c>
      <c r="F36" s="268"/>
      <c r="G36" s="267">
        <v>6.5</v>
      </c>
      <c r="H36" s="268"/>
      <c r="I36" s="267">
        <v>6.5</v>
      </c>
      <c r="J36" s="268"/>
      <c r="K36" s="267">
        <v>6.5</v>
      </c>
      <c r="L36" s="268"/>
      <c r="M36" s="267">
        <v>6.5</v>
      </c>
      <c r="N36" s="268"/>
      <c r="O36" s="267">
        <v>6.5</v>
      </c>
      <c r="P36" s="268"/>
      <c r="Q36" s="267">
        <v>6.5</v>
      </c>
      <c r="R36" s="268"/>
    </row>
    <row r="37" spans="1:18" ht="12">
      <c r="A37" s="244" t="s">
        <v>1973</v>
      </c>
      <c r="B37" s="393"/>
      <c r="C37" s="267">
        <v>12.5</v>
      </c>
      <c r="D37" s="267">
        <v>12.5</v>
      </c>
      <c r="E37" s="267">
        <v>12.5</v>
      </c>
      <c r="F37" s="267">
        <v>12.5</v>
      </c>
      <c r="G37" s="267">
        <v>12.5</v>
      </c>
      <c r="H37" s="267">
        <v>12.5</v>
      </c>
      <c r="I37" s="267">
        <v>12.5</v>
      </c>
      <c r="J37" s="267">
        <v>12.5</v>
      </c>
      <c r="K37" s="267">
        <v>12.5</v>
      </c>
      <c r="L37" s="267">
        <v>12.5</v>
      </c>
      <c r="M37" s="269" t="s">
        <v>1974</v>
      </c>
      <c r="N37" s="269" t="s">
        <v>1974</v>
      </c>
      <c r="O37" s="267">
        <v>12.5</v>
      </c>
      <c r="P37" s="267">
        <v>12.5</v>
      </c>
      <c r="Q37" s="267">
        <v>12.5</v>
      </c>
      <c r="R37" s="267">
        <v>12.5</v>
      </c>
    </row>
    <row r="38" spans="1:18" ht="12">
      <c r="A38" s="244" t="s">
        <v>1975</v>
      </c>
      <c r="B38" s="393"/>
      <c r="C38" s="267">
        <v>9.5</v>
      </c>
      <c r="D38" s="267">
        <v>9.5</v>
      </c>
      <c r="E38" s="267">
        <v>9.5</v>
      </c>
      <c r="F38" s="267">
        <v>9.5</v>
      </c>
      <c r="G38" s="267">
        <v>9.5</v>
      </c>
      <c r="H38" s="267">
        <v>9.5</v>
      </c>
      <c r="I38" s="267">
        <v>9.5</v>
      </c>
      <c r="J38" s="267">
        <v>9.5</v>
      </c>
      <c r="K38" s="267">
        <v>9.5</v>
      </c>
      <c r="L38" s="267">
        <v>9.5</v>
      </c>
      <c r="M38" s="267">
        <v>9.5</v>
      </c>
      <c r="N38" s="267">
        <v>9.5</v>
      </c>
      <c r="O38" s="267">
        <v>9.5</v>
      </c>
      <c r="P38" s="267">
        <v>9.5</v>
      </c>
      <c r="Q38" s="267">
        <v>9.5</v>
      </c>
      <c r="R38" s="267">
        <v>9.5</v>
      </c>
    </row>
    <row r="39" spans="1:18" ht="12">
      <c r="A39" s="244" t="s">
        <v>1976</v>
      </c>
      <c r="B39" s="393"/>
      <c r="C39" s="267">
        <v>9.5</v>
      </c>
      <c r="D39" s="267">
        <v>9.5</v>
      </c>
      <c r="E39" s="267">
        <v>9.5</v>
      </c>
      <c r="F39" s="267">
        <v>9.5</v>
      </c>
      <c r="G39" s="267">
        <v>9.5</v>
      </c>
      <c r="H39" s="267">
        <v>9.5</v>
      </c>
      <c r="I39" s="267">
        <v>9.5</v>
      </c>
      <c r="J39" s="267">
        <v>9.5</v>
      </c>
      <c r="K39" s="267">
        <v>9.5</v>
      </c>
      <c r="L39" s="267">
        <v>9.5</v>
      </c>
      <c r="M39" s="267">
        <v>9.5</v>
      </c>
      <c r="N39" s="267">
        <v>9.5</v>
      </c>
      <c r="O39" s="267">
        <v>9.5</v>
      </c>
      <c r="P39" s="267">
        <v>9.5</v>
      </c>
      <c r="Q39" s="267">
        <v>9.5</v>
      </c>
      <c r="R39" s="267">
        <v>9.5</v>
      </c>
    </row>
    <row r="40" spans="1:18" ht="12">
      <c r="A40" s="244" t="s">
        <v>1977</v>
      </c>
      <c r="B40" s="393"/>
      <c r="C40" s="267">
        <v>9.5</v>
      </c>
      <c r="D40" s="267">
        <v>9.5</v>
      </c>
      <c r="E40" s="267">
        <v>9.5</v>
      </c>
      <c r="F40" s="267">
        <v>9.5</v>
      </c>
      <c r="G40" s="267">
        <v>9.5</v>
      </c>
      <c r="H40" s="267">
        <v>9.5</v>
      </c>
      <c r="I40" s="267">
        <v>9.5</v>
      </c>
      <c r="J40" s="267">
        <v>9.5</v>
      </c>
      <c r="K40" s="267">
        <v>9.5</v>
      </c>
      <c r="L40" s="267">
        <v>9.5</v>
      </c>
      <c r="M40" s="267">
        <v>9.5</v>
      </c>
      <c r="N40" s="267">
        <v>9.5</v>
      </c>
      <c r="O40" s="267">
        <v>9.5</v>
      </c>
      <c r="P40" s="267">
        <v>9.5</v>
      </c>
      <c r="Q40" s="267">
        <v>9.5</v>
      </c>
      <c r="R40" s="267">
        <v>9.5</v>
      </c>
    </row>
    <row r="41" spans="1:18" ht="12">
      <c r="A41" s="245" t="s">
        <v>1978</v>
      </c>
      <c r="B41" s="393"/>
      <c r="C41" s="268"/>
      <c r="D41" s="268"/>
      <c r="E41" s="268"/>
      <c r="F41" s="268"/>
      <c r="G41" s="268"/>
      <c r="H41" s="268"/>
      <c r="I41" s="267">
        <v>4</v>
      </c>
      <c r="J41" s="267">
        <v>4</v>
      </c>
      <c r="K41" s="267">
        <v>4</v>
      </c>
      <c r="L41" s="267">
        <v>4</v>
      </c>
      <c r="M41" s="267">
        <v>4</v>
      </c>
      <c r="N41" s="267">
        <v>4</v>
      </c>
      <c r="O41" s="267">
        <v>4</v>
      </c>
      <c r="P41" s="267">
        <v>4</v>
      </c>
      <c r="Q41" s="267">
        <v>4</v>
      </c>
      <c r="R41" s="267">
        <v>4</v>
      </c>
    </row>
    <row r="42" spans="1:18" ht="12">
      <c r="A42" s="244" t="s">
        <v>858</v>
      </c>
      <c r="B42" s="393"/>
      <c r="C42" s="268"/>
      <c r="D42" s="268"/>
      <c r="E42" s="268"/>
      <c r="F42" s="268"/>
      <c r="G42" s="268"/>
      <c r="H42" s="268"/>
      <c r="I42" s="268"/>
      <c r="J42" s="268"/>
      <c r="K42" s="268"/>
      <c r="L42" s="268"/>
      <c r="M42" s="267">
        <v>5.5</v>
      </c>
      <c r="N42" s="267">
        <v>5.5</v>
      </c>
      <c r="O42" s="268"/>
      <c r="P42" s="267">
        <v>5.5</v>
      </c>
      <c r="Q42" s="267">
        <v>5.5</v>
      </c>
      <c r="R42" s="267">
        <v>5.5</v>
      </c>
    </row>
    <row r="43" spans="1:18" ht="12">
      <c r="A43" s="244" t="s">
        <v>1980</v>
      </c>
      <c r="B43" s="393"/>
      <c r="C43" s="268"/>
      <c r="D43" s="268"/>
      <c r="E43" s="268"/>
      <c r="F43" s="268"/>
      <c r="G43" s="268"/>
      <c r="H43" s="268"/>
      <c r="I43" s="267">
        <v>1.5</v>
      </c>
      <c r="J43" s="267">
        <v>1.5</v>
      </c>
      <c r="K43" s="267">
        <v>1.5</v>
      </c>
      <c r="L43" s="267">
        <v>1.5</v>
      </c>
      <c r="M43" s="267">
        <v>1.5</v>
      </c>
      <c r="N43" s="267">
        <v>1.5</v>
      </c>
      <c r="O43" s="267">
        <v>1.5</v>
      </c>
      <c r="P43" s="267">
        <v>1.5</v>
      </c>
      <c r="Q43" s="267">
        <v>1.5</v>
      </c>
      <c r="R43" s="267">
        <v>1.5</v>
      </c>
    </row>
    <row r="44" spans="1:2" ht="12">
      <c r="A44" s="246"/>
      <c r="B44" s="230"/>
    </row>
    <row r="45" spans="1:27" ht="17.25">
      <c r="A45" s="239" t="s">
        <v>1981</v>
      </c>
      <c r="B45" s="247"/>
      <c r="C45" s="247"/>
      <c r="D45" s="247"/>
      <c r="E45" s="247"/>
      <c r="F45" s="247"/>
      <c r="G45" s="247"/>
      <c r="H45" s="247"/>
      <c r="I45" s="247"/>
      <c r="J45" s="247"/>
      <c r="K45" s="247"/>
      <c r="L45" s="247"/>
      <c r="M45" s="247"/>
      <c r="N45" s="248"/>
      <c r="O45" s="248"/>
      <c r="P45" s="247"/>
      <c r="Q45" s="247"/>
      <c r="R45" s="247"/>
      <c r="S45" s="247"/>
      <c r="T45" s="247"/>
      <c r="U45" s="247"/>
      <c r="V45" s="247"/>
      <c r="W45" s="247"/>
      <c r="X45" s="247"/>
      <c r="Y45" s="247"/>
      <c r="Z45" s="247"/>
      <c r="AA45" s="249"/>
    </row>
    <row r="46" spans="1:27" ht="12">
      <c r="A46" s="270"/>
      <c r="B46" s="271"/>
      <c r="C46" s="272"/>
      <c r="D46" s="272"/>
      <c r="E46" s="272"/>
      <c r="F46" s="272"/>
      <c r="G46" s="272"/>
      <c r="H46" s="272"/>
      <c r="I46" s="272"/>
      <c r="J46" s="248"/>
      <c r="K46" s="248"/>
      <c r="L46" s="248"/>
      <c r="M46" s="248"/>
      <c r="N46" s="248"/>
      <c r="O46" s="248"/>
      <c r="P46" s="248"/>
      <c r="Q46" s="248"/>
      <c r="R46" s="248"/>
      <c r="S46" s="248"/>
      <c r="T46" s="248"/>
      <c r="U46" s="248"/>
      <c r="V46" s="248"/>
      <c r="W46" s="248"/>
      <c r="X46" s="248"/>
      <c r="Y46" s="248"/>
      <c r="Z46" s="248"/>
      <c r="AA46" s="221"/>
    </row>
    <row r="47" spans="1:27" ht="12">
      <c r="A47" s="253" t="s">
        <v>1988</v>
      </c>
      <c r="B47" s="223" t="s">
        <v>1982</v>
      </c>
      <c r="C47" s="254" t="s">
        <v>2041</v>
      </c>
      <c r="D47" s="255"/>
      <c r="E47" s="255"/>
      <c r="F47" s="255"/>
      <c r="G47" s="255"/>
      <c r="H47" s="256"/>
      <c r="I47" s="257"/>
      <c r="J47" s="248"/>
      <c r="K47" s="248"/>
      <c r="L47" s="248"/>
      <c r="M47" s="248"/>
      <c r="N47" s="248"/>
      <c r="O47" s="248"/>
      <c r="P47" s="248"/>
      <c r="Q47" s="248"/>
      <c r="R47" s="248"/>
      <c r="S47" s="248"/>
      <c r="T47" s="248"/>
      <c r="U47" s="248"/>
      <c r="V47" s="248"/>
      <c r="W47" s="248"/>
      <c r="X47" s="248"/>
      <c r="Y47" s="248"/>
      <c r="Z47" s="248"/>
      <c r="AA47" s="221"/>
    </row>
    <row r="48" spans="1:27" ht="12">
      <c r="A48" s="258" t="s">
        <v>1989</v>
      </c>
      <c r="B48" s="273">
        <v>30</v>
      </c>
      <c r="C48" s="259" t="s">
        <v>2000</v>
      </c>
      <c r="D48" s="260"/>
      <c r="E48" s="260"/>
      <c r="F48" s="260"/>
      <c r="G48" s="260"/>
      <c r="H48" s="261"/>
      <c r="I48" s="262"/>
      <c r="J48" s="248"/>
      <c r="K48" s="248"/>
      <c r="L48" s="248"/>
      <c r="M48" s="248"/>
      <c r="N48" s="248"/>
      <c r="O48" s="248"/>
      <c r="P48" s="248"/>
      <c r="Q48" s="248"/>
      <c r="R48" s="248"/>
      <c r="S48" s="248"/>
      <c r="T48" s="248"/>
      <c r="U48" s="248"/>
      <c r="V48" s="248"/>
      <c r="W48" s="248"/>
      <c r="X48" s="248"/>
      <c r="Y48" s="248"/>
      <c r="Z48" s="248"/>
      <c r="AA48" s="221"/>
    </row>
    <row r="49" spans="1:9" ht="12">
      <c r="A49" s="263" t="s">
        <v>2001</v>
      </c>
      <c r="B49" s="274">
        <v>9</v>
      </c>
      <c r="C49" s="259" t="s">
        <v>2002</v>
      </c>
      <c r="D49" s="260"/>
      <c r="E49" s="260"/>
      <c r="F49" s="260"/>
      <c r="G49" s="260"/>
      <c r="H49" s="236"/>
      <c r="I49" s="237"/>
    </row>
    <row r="50" spans="1:9" ht="12">
      <c r="A50" s="263" t="s">
        <v>2003</v>
      </c>
      <c r="B50" s="274">
        <v>15</v>
      </c>
      <c r="C50" s="259" t="s">
        <v>2004</v>
      </c>
      <c r="D50" s="260"/>
      <c r="E50" s="260"/>
      <c r="F50" s="260"/>
      <c r="G50" s="260"/>
      <c r="H50" s="236"/>
      <c r="I50" s="237"/>
    </row>
    <row r="51" spans="1:9" ht="12">
      <c r="A51" s="263" t="s">
        <v>2005</v>
      </c>
      <c r="B51" s="274">
        <v>15</v>
      </c>
      <c r="C51" s="259" t="s">
        <v>2006</v>
      </c>
      <c r="D51" s="260"/>
      <c r="E51" s="260"/>
      <c r="F51" s="260"/>
      <c r="G51" s="260"/>
      <c r="H51" s="236"/>
      <c r="I51" s="237"/>
    </row>
    <row r="52" spans="1:9" ht="12">
      <c r="A52" s="263" t="s">
        <v>851</v>
      </c>
      <c r="B52" s="274">
        <v>12</v>
      </c>
      <c r="C52" s="259" t="s">
        <v>2006</v>
      </c>
      <c r="D52" s="260"/>
      <c r="E52" s="260"/>
      <c r="F52" s="260"/>
      <c r="G52" s="260"/>
      <c r="H52" s="236"/>
      <c r="I52" s="237"/>
    </row>
    <row r="53" spans="1:9" ht="12">
      <c r="A53" s="263" t="s">
        <v>852</v>
      </c>
      <c r="B53" s="274">
        <v>9</v>
      </c>
      <c r="C53" s="259" t="s">
        <v>2006</v>
      </c>
      <c r="D53" s="260"/>
      <c r="E53" s="260"/>
      <c r="F53" s="260"/>
      <c r="G53" s="260"/>
      <c r="H53" s="236"/>
      <c r="I53" s="237"/>
    </row>
    <row r="54" spans="1:9" ht="12">
      <c r="A54" s="263" t="s">
        <v>853</v>
      </c>
      <c r="B54" s="274">
        <v>36</v>
      </c>
      <c r="C54" s="259" t="s">
        <v>854</v>
      </c>
      <c r="D54" s="260"/>
      <c r="E54" s="260"/>
      <c r="F54" s="260"/>
      <c r="G54" s="260"/>
      <c r="H54" s="236"/>
      <c r="I54" s="237"/>
    </row>
    <row r="55" spans="1:9" ht="12">
      <c r="A55" s="263" t="s">
        <v>855</v>
      </c>
      <c r="B55" s="274">
        <v>12</v>
      </c>
      <c r="C55" s="259" t="s">
        <v>854</v>
      </c>
      <c r="D55" s="260"/>
      <c r="E55" s="260"/>
      <c r="F55" s="260"/>
      <c r="G55" s="260"/>
      <c r="H55" s="236"/>
      <c r="I55" s="237"/>
    </row>
    <row r="56" spans="1:9" ht="12">
      <c r="A56" s="263" t="s">
        <v>856</v>
      </c>
      <c r="B56" s="274">
        <v>6</v>
      </c>
      <c r="C56" s="259" t="s">
        <v>854</v>
      </c>
      <c r="D56" s="260"/>
      <c r="E56" s="260"/>
      <c r="F56" s="260"/>
      <c r="G56" s="260"/>
      <c r="H56" s="236"/>
      <c r="I56" s="237"/>
    </row>
  </sheetData>
  <mergeCells count="5">
    <mergeCell ref="B35:B43"/>
    <mergeCell ref="B23:B34"/>
    <mergeCell ref="A21:B21"/>
    <mergeCell ref="A19:B19"/>
    <mergeCell ref="A20:B20"/>
  </mergeCells>
  <printOptions/>
  <pageMargins left="0.5905511811023623" right="0.5905511811023623" top="0.3937007874015748" bottom="0.3937007874015748" header="0.5118110236220472" footer="0.5118110236220472"/>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sheetPr codeName="Sheet21"/>
  <dimension ref="A1:AH59"/>
  <sheetViews>
    <sheetView zoomScale="75" zoomScaleNormal="75" workbookViewId="0" topLeftCell="A1">
      <selection activeCell="N35" sqref="N35"/>
    </sheetView>
  </sheetViews>
  <sheetFormatPr defaultColWidth="9.00390625" defaultRowHeight="13.5"/>
  <cols>
    <col min="1" max="1" width="26.625" style="222" customWidth="1"/>
    <col min="2" max="2" width="7.25390625" style="221" customWidth="1"/>
    <col min="3" max="18" width="7.125" style="221" customWidth="1"/>
    <col min="19" max="34" width="7.125" style="222" customWidth="1"/>
    <col min="35" max="16384" width="9.00390625" style="222" customWidth="1"/>
  </cols>
  <sheetData>
    <row r="1" ht="17.25">
      <c r="A1" s="220" t="s">
        <v>577</v>
      </c>
    </row>
    <row r="2" spans="1:18" ht="13.5" customHeight="1">
      <c r="A2" s="396" t="s">
        <v>578</v>
      </c>
      <c r="B2" s="396"/>
      <c r="C2" s="223" t="s">
        <v>579</v>
      </c>
      <c r="D2" s="223"/>
      <c r="E2" s="223"/>
      <c r="F2" s="223"/>
      <c r="G2" s="223"/>
      <c r="H2" s="223"/>
      <c r="I2" s="223"/>
      <c r="J2" s="223"/>
      <c r="K2" s="223"/>
      <c r="L2" s="223"/>
      <c r="M2" s="223" t="s">
        <v>580</v>
      </c>
      <c r="N2" s="223"/>
      <c r="O2" s="223"/>
      <c r="P2" s="223"/>
      <c r="Q2" s="223"/>
      <c r="R2" s="223"/>
    </row>
    <row r="3" spans="1:18" ht="13.5" customHeight="1">
      <c r="A3" s="396" t="s">
        <v>581</v>
      </c>
      <c r="B3" s="396"/>
      <c r="C3" s="223" t="s">
        <v>582</v>
      </c>
      <c r="D3" s="223"/>
      <c r="E3" s="223"/>
      <c r="F3" s="223"/>
      <c r="G3" s="223" t="s">
        <v>583</v>
      </c>
      <c r="H3" s="223"/>
      <c r="I3" s="223"/>
      <c r="J3" s="223"/>
      <c r="K3" s="223" t="s">
        <v>584</v>
      </c>
      <c r="L3" s="223"/>
      <c r="M3" s="223" t="s">
        <v>583</v>
      </c>
      <c r="N3" s="223"/>
      <c r="O3" s="223"/>
      <c r="P3" s="223"/>
      <c r="Q3" s="223" t="s">
        <v>584</v>
      </c>
      <c r="R3" s="223"/>
    </row>
    <row r="4" spans="1:18" ht="13.5" customHeight="1">
      <c r="A4" s="396" t="s">
        <v>585</v>
      </c>
      <c r="B4" s="396"/>
      <c r="C4" s="223" t="s">
        <v>583</v>
      </c>
      <c r="D4" s="223"/>
      <c r="E4" s="223"/>
      <c r="F4" s="223"/>
      <c r="G4" s="223" t="s">
        <v>583</v>
      </c>
      <c r="H4" s="223"/>
      <c r="I4" s="223" t="s">
        <v>584</v>
      </c>
      <c r="J4" s="223"/>
      <c r="K4" s="223" t="s">
        <v>583</v>
      </c>
      <c r="L4" s="223"/>
      <c r="M4" s="223" t="s">
        <v>583</v>
      </c>
      <c r="N4" s="223"/>
      <c r="O4" s="223" t="s">
        <v>584</v>
      </c>
      <c r="P4" s="223"/>
      <c r="Q4" s="223" t="s">
        <v>586</v>
      </c>
      <c r="R4" s="223"/>
    </row>
    <row r="5" spans="1:18" ht="48">
      <c r="A5" s="396" t="s">
        <v>2036</v>
      </c>
      <c r="B5" s="396"/>
      <c r="C5" s="224" t="s">
        <v>587</v>
      </c>
      <c r="D5" s="223"/>
      <c r="E5" s="224" t="s">
        <v>588</v>
      </c>
      <c r="F5" s="223"/>
      <c r="G5" s="224" t="s">
        <v>589</v>
      </c>
      <c r="H5" s="223"/>
      <c r="I5" s="224" t="s">
        <v>590</v>
      </c>
      <c r="J5" s="223"/>
      <c r="K5" s="223" t="s">
        <v>1326</v>
      </c>
      <c r="L5" s="223"/>
      <c r="M5" s="224" t="s">
        <v>1408</v>
      </c>
      <c r="N5" s="223"/>
      <c r="O5" s="224" t="s">
        <v>1409</v>
      </c>
      <c r="P5" s="223"/>
      <c r="Q5" s="224" t="s">
        <v>1410</v>
      </c>
      <c r="R5" s="223"/>
    </row>
    <row r="6" spans="1:18" ht="12.75">
      <c r="A6" s="225" t="s">
        <v>1411</v>
      </c>
      <c r="B6" s="225"/>
      <c r="C6" s="226" t="s">
        <v>1413</v>
      </c>
      <c r="D6" s="226" t="s">
        <v>1414</v>
      </c>
      <c r="E6" s="226" t="s">
        <v>1413</v>
      </c>
      <c r="F6" s="226" t="s">
        <v>1414</v>
      </c>
      <c r="G6" s="226" t="s">
        <v>1413</v>
      </c>
      <c r="H6" s="226" t="s">
        <v>1414</v>
      </c>
      <c r="I6" s="226" t="s">
        <v>1413</v>
      </c>
      <c r="J6" s="226" t="s">
        <v>1414</v>
      </c>
      <c r="K6" s="226" t="s">
        <v>1415</v>
      </c>
      <c r="L6" s="226" t="s">
        <v>1416</v>
      </c>
      <c r="M6" s="226" t="s">
        <v>1415</v>
      </c>
      <c r="N6" s="226" t="s">
        <v>1417</v>
      </c>
      <c r="O6" s="226" t="s">
        <v>1415</v>
      </c>
      <c r="P6" s="226" t="s">
        <v>1417</v>
      </c>
      <c r="Q6" s="226" t="s">
        <v>1415</v>
      </c>
      <c r="R6" s="226" t="s">
        <v>1417</v>
      </c>
    </row>
    <row r="7" spans="1:18" ht="12">
      <c r="A7" s="397" t="s">
        <v>1418</v>
      </c>
      <c r="B7" s="228" t="s">
        <v>1211</v>
      </c>
      <c r="C7" s="441">
        <v>69</v>
      </c>
      <c r="D7" s="441">
        <v>69</v>
      </c>
      <c r="E7" s="441">
        <v>57.5</v>
      </c>
      <c r="F7" s="441">
        <v>57.5</v>
      </c>
      <c r="G7" s="441">
        <v>57.5</v>
      </c>
      <c r="H7" s="441">
        <v>63.25</v>
      </c>
      <c r="I7" s="441">
        <v>63.25</v>
      </c>
      <c r="J7" s="441">
        <v>69</v>
      </c>
      <c r="K7" s="441">
        <v>97.75</v>
      </c>
      <c r="L7" s="441">
        <v>103.5</v>
      </c>
      <c r="M7" s="441">
        <v>74.75</v>
      </c>
      <c r="N7" s="441">
        <v>92</v>
      </c>
      <c r="O7" s="441">
        <v>86.25</v>
      </c>
      <c r="P7" s="441">
        <v>97.75</v>
      </c>
      <c r="Q7" s="441">
        <v>115</v>
      </c>
      <c r="R7" s="441">
        <v>126.5</v>
      </c>
    </row>
    <row r="8" spans="1:22" ht="12">
      <c r="A8" s="397"/>
      <c r="B8" s="228" t="s">
        <v>828</v>
      </c>
      <c r="C8" s="442">
        <f>C7*1.19</f>
        <v>82.11</v>
      </c>
      <c r="D8" s="442">
        <f aca="true" t="shared" si="0" ref="D8:R8">D7*1.19</f>
        <v>82.11</v>
      </c>
      <c r="E8" s="442">
        <f t="shared" si="0"/>
        <v>68.425</v>
      </c>
      <c r="F8" s="442">
        <f t="shared" si="0"/>
        <v>68.425</v>
      </c>
      <c r="G8" s="442">
        <f t="shared" si="0"/>
        <v>68.425</v>
      </c>
      <c r="H8" s="442">
        <f t="shared" si="0"/>
        <v>75.2675</v>
      </c>
      <c r="I8" s="442">
        <f t="shared" si="0"/>
        <v>75.2675</v>
      </c>
      <c r="J8" s="442">
        <f t="shared" si="0"/>
        <v>82.11</v>
      </c>
      <c r="K8" s="442">
        <f t="shared" si="0"/>
        <v>116.32249999999999</v>
      </c>
      <c r="L8" s="442">
        <f t="shared" si="0"/>
        <v>123.16499999999999</v>
      </c>
      <c r="M8" s="442">
        <f t="shared" si="0"/>
        <v>88.9525</v>
      </c>
      <c r="N8" s="442">
        <f t="shared" si="0"/>
        <v>109.47999999999999</v>
      </c>
      <c r="O8" s="442">
        <f t="shared" si="0"/>
        <v>102.63749999999999</v>
      </c>
      <c r="P8" s="442">
        <f t="shared" si="0"/>
        <v>116.32249999999999</v>
      </c>
      <c r="Q8" s="442">
        <f t="shared" si="0"/>
        <v>136.85</v>
      </c>
      <c r="R8" s="442">
        <f t="shared" si="0"/>
        <v>150.535</v>
      </c>
      <c r="V8" s="440">
        <v>1.15</v>
      </c>
    </row>
    <row r="9" spans="1:18" ht="12">
      <c r="A9" s="397" t="s">
        <v>1419</v>
      </c>
      <c r="B9" s="228" t="s">
        <v>1211</v>
      </c>
      <c r="C9" s="440">
        <v>86.25</v>
      </c>
      <c r="D9" s="440">
        <v>86.25</v>
      </c>
      <c r="E9" s="440">
        <v>74.75</v>
      </c>
      <c r="F9" s="440">
        <v>74.75</v>
      </c>
      <c r="G9" s="440">
        <v>74.75</v>
      </c>
      <c r="H9" s="440">
        <v>80.5</v>
      </c>
      <c r="I9" s="440">
        <v>80.5</v>
      </c>
      <c r="J9" s="440">
        <v>86.25</v>
      </c>
      <c r="K9" s="440">
        <v>115</v>
      </c>
      <c r="L9" s="440">
        <v>120.75</v>
      </c>
      <c r="M9" s="440">
        <v>92</v>
      </c>
      <c r="N9" s="440">
        <v>109.25</v>
      </c>
      <c r="O9" s="440">
        <v>103.5</v>
      </c>
      <c r="P9" s="440">
        <v>115</v>
      </c>
      <c r="Q9" s="440">
        <v>132.25</v>
      </c>
      <c r="R9" s="440">
        <v>143.75</v>
      </c>
    </row>
    <row r="10" spans="1:18" ht="12">
      <c r="A10" s="397"/>
      <c r="B10" s="228" t="s">
        <v>828</v>
      </c>
      <c r="C10" s="229">
        <f>C9*1.19</f>
        <v>102.63749999999999</v>
      </c>
      <c r="D10" s="229">
        <f aca="true" t="shared" si="1" ref="D10:R10">D9*1.19</f>
        <v>102.63749999999999</v>
      </c>
      <c r="E10" s="229">
        <f t="shared" si="1"/>
        <v>88.9525</v>
      </c>
      <c r="F10" s="229">
        <f t="shared" si="1"/>
        <v>88.9525</v>
      </c>
      <c r="G10" s="229">
        <f t="shared" si="1"/>
        <v>88.9525</v>
      </c>
      <c r="H10" s="229">
        <f t="shared" si="1"/>
        <v>95.795</v>
      </c>
      <c r="I10" s="229">
        <f t="shared" si="1"/>
        <v>95.795</v>
      </c>
      <c r="J10" s="229">
        <f t="shared" si="1"/>
        <v>102.63749999999999</v>
      </c>
      <c r="K10" s="229">
        <f t="shared" si="1"/>
        <v>136.85</v>
      </c>
      <c r="L10" s="229">
        <f t="shared" si="1"/>
        <v>143.6925</v>
      </c>
      <c r="M10" s="229">
        <f t="shared" si="1"/>
        <v>109.47999999999999</v>
      </c>
      <c r="N10" s="229">
        <f t="shared" si="1"/>
        <v>130.0075</v>
      </c>
      <c r="O10" s="229">
        <f t="shared" si="1"/>
        <v>123.16499999999999</v>
      </c>
      <c r="P10" s="229">
        <f t="shared" si="1"/>
        <v>136.85</v>
      </c>
      <c r="Q10" s="229">
        <f t="shared" si="1"/>
        <v>157.3775</v>
      </c>
      <c r="R10" s="229">
        <f t="shared" si="1"/>
        <v>171.0625</v>
      </c>
    </row>
    <row r="11" spans="1:2" ht="12">
      <c r="A11" s="222" t="s">
        <v>1420</v>
      </c>
      <c r="B11" s="230"/>
    </row>
    <row r="12" spans="1:2" ht="12">
      <c r="A12" s="231"/>
      <c r="B12" s="230"/>
    </row>
    <row r="13" spans="1:2" ht="12">
      <c r="A13" s="222" t="s">
        <v>1964</v>
      </c>
      <c r="B13" s="232"/>
    </row>
    <row r="14" spans="1:18" ht="12">
      <c r="A14" s="233" t="s">
        <v>1422</v>
      </c>
      <c r="B14" s="234" t="s">
        <v>1423</v>
      </c>
      <c r="C14" s="235"/>
      <c r="D14" s="235"/>
      <c r="E14" s="235"/>
      <c r="F14" s="235"/>
      <c r="G14" s="235"/>
      <c r="H14" s="235"/>
      <c r="I14" s="235"/>
      <c r="J14" s="236"/>
      <c r="K14" s="236"/>
      <c r="L14" s="237"/>
      <c r="O14" s="222"/>
      <c r="P14" s="222"/>
      <c r="Q14" s="222"/>
      <c r="R14" s="222"/>
    </row>
    <row r="15" spans="1:18" ht="12">
      <c r="A15" s="238" t="s">
        <v>1424</v>
      </c>
      <c r="B15" s="234" t="s">
        <v>1425</v>
      </c>
      <c r="C15" s="235"/>
      <c r="D15" s="235"/>
      <c r="E15" s="235"/>
      <c r="F15" s="235"/>
      <c r="G15" s="235"/>
      <c r="H15" s="235"/>
      <c r="I15" s="235"/>
      <c r="J15" s="236"/>
      <c r="K15" s="236"/>
      <c r="L15" s="237"/>
      <c r="O15" s="222"/>
      <c r="P15" s="222"/>
      <c r="Q15" s="222"/>
      <c r="R15" s="222"/>
    </row>
    <row r="16" spans="1:2" ht="12">
      <c r="A16" s="222" t="s">
        <v>1426</v>
      </c>
      <c r="B16" s="232"/>
    </row>
    <row r="17" spans="1:2" ht="12">
      <c r="A17" s="222" t="s">
        <v>1427</v>
      </c>
      <c r="B17" s="232"/>
    </row>
    <row r="18" spans="1:2" ht="12">
      <c r="A18" s="230" t="s">
        <v>1428</v>
      </c>
      <c r="B18" s="232"/>
    </row>
    <row r="19" ht="12">
      <c r="B19" s="232"/>
    </row>
    <row r="20" ht="17.25">
      <c r="A20" s="239" t="s">
        <v>1429</v>
      </c>
    </row>
    <row r="21" spans="1:34" ht="14.25" customHeight="1">
      <c r="A21" s="396" t="s">
        <v>578</v>
      </c>
      <c r="B21" s="396"/>
      <c r="C21" s="223" t="s">
        <v>579</v>
      </c>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t="s">
        <v>580</v>
      </c>
      <c r="AB21" s="223"/>
      <c r="AC21" s="223"/>
      <c r="AD21" s="223"/>
      <c r="AE21" s="223"/>
      <c r="AF21" s="223"/>
      <c r="AG21" s="223"/>
      <c r="AH21" s="223"/>
    </row>
    <row r="22" spans="1:34" ht="12.75">
      <c r="A22" s="396" t="s">
        <v>581</v>
      </c>
      <c r="B22" s="396"/>
      <c r="C22" s="223" t="s">
        <v>582</v>
      </c>
      <c r="D22" s="223"/>
      <c r="E22" s="223"/>
      <c r="F22" s="223"/>
      <c r="G22" s="223"/>
      <c r="H22" s="223"/>
      <c r="I22" s="223"/>
      <c r="J22" s="223"/>
      <c r="K22" s="223"/>
      <c r="L22" s="223"/>
      <c r="M22" s="223"/>
      <c r="N22" s="223"/>
      <c r="O22" s="223" t="s">
        <v>583</v>
      </c>
      <c r="P22" s="223"/>
      <c r="Q22" s="223"/>
      <c r="R22" s="223"/>
      <c r="S22" s="223"/>
      <c r="T22" s="223"/>
      <c r="U22" s="223"/>
      <c r="V22" s="223"/>
      <c r="W22" s="223" t="s">
        <v>584</v>
      </c>
      <c r="X22" s="223"/>
      <c r="Y22" s="223"/>
      <c r="Z22" s="223"/>
      <c r="AA22" s="223" t="s">
        <v>583</v>
      </c>
      <c r="AB22" s="223"/>
      <c r="AC22" s="223"/>
      <c r="AD22" s="223"/>
      <c r="AE22" s="223" t="s">
        <v>584</v>
      </c>
      <c r="AF22" s="223"/>
      <c r="AG22" s="223"/>
      <c r="AH22" s="223"/>
    </row>
    <row r="23" spans="1:34" ht="60">
      <c r="A23" s="396" t="s">
        <v>2036</v>
      </c>
      <c r="B23" s="396"/>
      <c r="C23" s="224" t="s">
        <v>1430</v>
      </c>
      <c r="D23" s="224"/>
      <c r="E23" s="223"/>
      <c r="F23" s="223"/>
      <c r="G23" s="224" t="s">
        <v>1431</v>
      </c>
      <c r="H23" s="224"/>
      <c r="I23" s="223"/>
      <c r="J23" s="223"/>
      <c r="K23" s="224" t="s">
        <v>588</v>
      </c>
      <c r="L23" s="224"/>
      <c r="M23" s="223"/>
      <c r="N23" s="223"/>
      <c r="O23" s="224" t="s">
        <v>1432</v>
      </c>
      <c r="P23" s="224"/>
      <c r="Q23" s="223"/>
      <c r="R23" s="223"/>
      <c r="S23" s="224" t="s">
        <v>1433</v>
      </c>
      <c r="T23" s="224"/>
      <c r="U23" s="223"/>
      <c r="V23" s="223"/>
      <c r="W23" s="223" t="s">
        <v>1326</v>
      </c>
      <c r="X23" s="223"/>
      <c r="Y23" s="223"/>
      <c r="Z23" s="223"/>
      <c r="AA23" s="224" t="s">
        <v>1948</v>
      </c>
      <c r="AB23" s="224"/>
      <c r="AC23" s="223"/>
      <c r="AD23" s="223"/>
      <c r="AE23" s="224" t="s">
        <v>1949</v>
      </c>
      <c r="AF23" s="224"/>
      <c r="AG23" s="223"/>
      <c r="AH23" s="223"/>
    </row>
    <row r="24" spans="1:34" ht="12.75">
      <c r="A24" s="240" t="s">
        <v>1411</v>
      </c>
      <c r="B24" s="241"/>
      <c r="C24" s="223" t="s">
        <v>1413</v>
      </c>
      <c r="D24" s="224"/>
      <c r="E24" s="223" t="s">
        <v>1414</v>
      </c>
      <c r="F24" s="223"/>
      <c r="G24" s="223" t="s">
        <v>1413</v>
      </c>
      <c r="H24" s="224"/>
      <c r="I24" s="223" t="s">
        <v>1414</v>
      </c>
      <c r="J24" s="223"/>
      <c r="K24" s="223" t="s">
        <v>1413</v>
      </c>
      <c r="L24" s="224"/>
      <c r="M24" s="223" t="s">
        <v>1414</v>
      </c>
      <c r="N24" s="223"/>
      <c r="O24" s="223" t="s">
        <v>1413</v>
      </c>
      <c r="P24" s="224"/>
      <c r="Q24" s="223" t="s">
        <v>1414</v>
      </c>
      <c r="R24" s="223"/>
      <c r="S24" s="223" t="s">
        <v>1413</v>
      </c>
      <c r="T24" s="224"/>
      <c r="U24" s="223" t="s">
        <v>1414</v>
      </c>
      <c r="V24" s="223"/>
      <c r="W24" s="223" t="s">
        <v>1415</v>
      </c>
      <c r="X24" s="224"/>
      <c r="Y24" s="223" t="s">
        <v>1416</v>
      </c>
      <c r="Z24" s="223"/>
      <c r="AA24" s="223" t="s">
        <v>1415</v>
      </c>
      <c r="AB24" s="224"/>
      <c r="AC24" s="223" t="s">
        <v>1417</v>
      </c>
      <c r="AD24" s="223"/>
      <c r="AE24" s="223" t="s">
        <v>1415</v>
      </c>
      <c r="AF24" s="224"/>
      <c r="AG24" s="223" t="s">
        <v>1417</v>
      </c>
      <c r="AH24" s="223"/>
    </row>
    <row r="25" spans="1:34" ht="12.75">
      <c r="A25" s="242"/>
      <c r="B25" s="243"/>
      <c r="C25" s="226" t="s">
        <v>1211</v>
      </c>
      <c r="D25" s="226" t="s">
        <v>828</v>
      </c>
      <c r="E25" s="226" t="s">
        <v>1211</v>
      </c>
      <c r="F25" s="226" t="s">
        <v>828</v>
      </c>
      <c r="G25" s="226" t="s">
        <v>1211</v>
      </c>
      <c r="H25" s="226" t="s">
        <v>828</v>
      </c>
      <c r="I25" s="226" t="s">
        <v>1211</v>
      </c>
      <c r="J25" s="226" t="s">
        <v>828</v>
      </c>
      <c r="K25" s="226" t="s">
        <v>1211</v>
      </c>
      <c r="L25" s="226" t="s">
        <v>828</v>
      </c>
      <c r="M25" s="226" t="s">
        <v>1211</v>
      </c>
      <c r="N25" s="226" t="s">
        <v>828</v>
      </c>
      <c r="O25" s="226" t="s">
        <v>1211</v>
      </c>
      <c r="P25" s="226" t="s">
        <v>828</v>
      </c>
      <c r="Q25" s="226" t="s">
        <v>1211</v>
      </c>
      <c r="R25" s="226" t="s">
        <v>828</v>
      </c>
      <c r="S25" s="226" t="s">
        <v>1211</v>
      </c>
      <c r="T25" s="226" t="s">
        <v>828</v>
      </c>
      <c r="U25" s="226" t="s">
        <v>1211</v>
      </c>
      <c r="V25" s="226" t="s">
        <v>828</v>
      </c>
      <c r="W25" s="226" t="s">
        <v>1211</v>
      </c>
      <c r="X25" s="226" t="s">
        <v>828</v>
      </c>
      <c r="Y25" s="226" t="s">
        <v>1211</v>
      </c>
      <c r="Z25" s="226" t="s">
        <v>828</v>
      </c>
      <c r="AA25" s="226" t="s">
        <v>1211</v>
      </c>
      <c r="AB25" s="226" t="s">
        <v>828</v>
      </c>
      <c r="AC25" s="226" t="s">
        <v>1211</v>
      </c>
      <c r="AD25" s="226" t="s">
        <v>828</v>
      </c>
      <c r="AE25" s="226" t="s">
        <v>1211</v>
      </c>
      <c r="AF25" s="226" t="s">
        <v>828</v>
      </c>
      <c r="AG25" s="226" t="s">
        <v>1211</v>
      </c>
      <c r="AH25" s="226" t="s">
        <v>828</v>
      </c>
    </row>
    <row r="26" spans="1:34" ht="12">
      <c r="A26" s="244" t="s">
        <v>1950</v>
      </c>
      <c r="B26" s="394" t="s">
        <v>1951</v>
      </c>
      <c r="C26" s="441">
        <v>35.075</v>
      </c>
      <c r="D26" s="444">
        <f>C26*1.19</f>
        <v>41.73925</v>
      </c>
      <c r="E26" s="441">
        <v>41.975</v>
      </c>
      <c r="F26" s="444">
        <f>E26*1.19</f>
        <v>49.95025</v>
      </c>
      <c r="G26" s="441">
        <v>24.15</v>
      </c>
      <c r="H26" s="444">
        <f>G26*1.19</f>
        <v>28.7385</v>
      </c>
      <c r="I26" s="441">
        <v>30.475</v>
      </c>
      <c r="J26" s="444">
        <f>I26*1.19</f>
        <v>36.26525</v>
      </c>
      <c r="K26" s="441">
        <v>24.15</v>
      </c>
      <c r="L26" s="444">
        <f>K26*1.19</f>
        <v>28.7385</v>
      </c>
      <c r="M26" s="441">
        <v>30.475</v>
      </c>
      <c r="N26" s="444">
        <f>M26*1.19</f>
        <v>36.26525</v>
      </c>
      <c r="O26" s="441">
        <v>35.075</v>
      </c>
      <c r="P26" s="444">
        <f>O26*1.19</f>
        <v>41.73925</v>
      </c>
      <c r="Q26" s="441">
        <v>41.975</v>
      </c>
      <c r="R26" s="444">
        <f>Q26*1.19</f>
        <v>49.95025</v>
      </c>
      <c r="S26" s="441">
        <v>35.075</v>
      </c>
      <c r="T26" s="444">
        <f>S26*1.19</f>
        <v>41.73925</v>
      </c>
      <c r="U26" s="441">
        <v>41.975</v>
      </c>
      <c r="V26" s="444">
        <f>U26*1.19</f>
        <v>49.95025</v>
      </c>
      <c r="W26" s="441">
        <v>44.275</v>
      </c>
      <c r="X26" s="444">
        <f>W26*1.19</f>
        <v>52.68725</v>
      </c>
      <c r="Y26" s="441">
        <v>54.625</v>
      </c>
      <c r="Z26" s="444">
        <f>Y26*1.19</f>
        <v>65.00375</v>
      </c>
      <c r="AA26" s="441">
        <v>44.275</v>
      </c>
      <c r="AB26" s="444">
        <f>AA26*1.19</f>
        <v>52.68725</v>
      </c>
      <c r="AC26" s="441">
        <v>44.275</v>
      </c>
      <c r="AD26" s="444">
        <f>AC26*1.19</f>
        <v>52.68725</v>
      </c>
      <c r="AE26" s="441">
        <v>44.275</v>
      </c>
      <c r="AF26" s="444">
        <f>AE26*1.19</f>
        <v>52.68725</v>
      </c>
      <c r="AG26" s="441">
        <v>44.275</v>
      </c>
      <c r="AH26" s="444">
        <f>AG26*1.19</f>
        <v>52.68725</v>
      </c>
    </row>
    <row r="27" spans="1:34" ht="12">
      <c r="A27" s="244" t="s">
        <v>1952</v>
      </c>
      <c r="B27" s="395"/>
      <c r="C27" s="441">
        <v>8.625</v>
      </c>
      <c r="D27" s="444">
        <f aca="true" t="shared" si="2" ref="D27:D43">C27*1.19</f>
        <v>10.26375</v>
      </c>
      <c r="E27" s="441">
        <v>8.625</v>
      </c>
      <c r="F27" s="444">
        <f aca="true" t="shared" si="3" ref="F27:F43">E27*1.19</f>
        <v>10.26375</v>
      </c>
      <c r="G27" s="441">
        <v>5.75</v>
      </c>
      <c r="H27" s="444">
        <f aca="true" t="shared" si="4" ref="H27:H43">G27*1.19</f>
        <v>6.842499999999999</v>
      </c>
      <c r="I27" s="441">
        <v>5.75</v>
      </c>
      <c r="J27" s="444">
        <f aca="true" t="shared" si="5" ref="J27:J43">I27*1.19</f>
        <v>6.842499999999999</v>
      </c>
      <c r="K27" s="441">
        <v>5.75</v>
      </c>
      <c r="L27" s="444">
        <f aca="true" t="shared" si="6" ref="L27:L43">K27*1.19</f>
        <v>6.842499999999999</v>
      </c>
      <c r="M27" s="441">
        <v>5.75</v>
      </c>
      <c r="N27" s="444">
        <f aca="true" t="shared" si="7" ref="N27:N43">M27*1.19</f>
        <v>6.842499999999999</v>
      </c>
      <c r="O27" s="441">
        <v>5.75</v>
      </c>
      <c r="P27" s="444">
        <f aca="true" t="shared" si="8" ref="P27:P46">O27*1.19</f>
        <v>6.842499999999999</v>
      </c>
      <c r="Q27" s="441">
        <v>5.75</v>
      </c>
      <c r="R27" s="444">
        <f aca="true" t="shared" si="9" ref="R27:R46">Q27*1.19</f>
        <v>6.842499999999999</v>
      </c>
      <c r="S27" s="441">
        <v>5.75</v>
      </c>
      <c r="T27" s="444">
        <f aca="true" t="shared" si="10" ref="T27:T46">S27*1.19</f>
        <v>6.842499999999999</v>
      </c>
      <c r="U27" s="441">
        <v>5.75</v>
      </c>
      <c r="V27" s="444">
        <f aca="true" t="shared" si="11" ref="V27:V46">U27*1.19</f>
        <v>6.842499999999999</v>
      </c>
      <c r="W27" s="441">
        <v>7.475</v>
      </c>
      <c r="X27" s="444">
        <f aca="true" t="shared" si="12" ref="X27:X39">W27*1.19</f>
        <v>8.895249999999999</v>
      </c>
      <c r="Y27" s="441">
        <v>7.475</v>
      </c>
      <c r="Z27" s="444">
        <f aca="true" t="shared" si="13" ref="Z27:Z37">Y27*1.19</f>
        <v>8.895249999999999</v>
      </c>
      <c r="AA27" s="441">
        <v>10.925</v>
      </c>
      <c r="AB27" s="444">
        <f aca="true" t="shared" si="14" ref="AB27:AB46">AA27*1.19</f>
        <v>13.00075</v>
      </c>
      <c r="AC27" s="441">
        <v>10.925</v>
      </c>
      <c r="AD27" s="444">
        <f aca="true" t="shared" si="15" ref="AD27:AD46">AC27*1.19</f>
        <v>13.00075</v>
      </c>
      <c r="AE27" s="441">
        <v>10.925</v>
      </c>
      <c r="AF27" s="444">
        <f aca="true" t="shared" si="16" ref="AF27:AF46">AE27*1.19</f>
        <v>13.00075</v>
      </c>
      <c r="AG27" s="441">
        <v>10.925</v>
      </c>
      <c r="AH27" s="444">
        <f aca="true" t="shared" si="17" ref="AH27:AH46">AG27*1.19</f>
        <v>13.00075</v>
      </c>
    </row>
    <row r="28" spans="1:34" ht="12">
      <c r="A28" s="244" t="s">
        <v>1953</v>
      </c>
      <c r="B28" s="395"/>
      <c r="C28" s="441">
        <v>4.025</v>
      </c>
      <c r="D28" s="444">
        <f t="shared" si="2"/>
        <v>4.789750000000001</v>
      </c>
      <c r="E28" s="441">
        <v>4.025</v>
      </c>
      <c r="F28" s="444">
        <f t="shared" si="3"/>
        <v>4.789750000000001</v>
      </c>
      <c r="G28" s="441">
        <v>4.025</v>
      </c>
      <c r="H28" s="444">
        <f t="shared" si="4"/>
        <v>4.789750000000001</v>
      </c>
      <c r="I28" s="441">
        <v>4.025</v>
      </c>
      <c r="J28" s="444">
        <f t="shared" si="5"/>
        <v>4.789750000000001</v>
      </c>
      <c r="K28" s="441">
        <v>4.025</v>
      </c>
      <c r="L28" s="444">
        <f t="shared" si="6"/>
        <v>4.789750000000001</v>
      </c>
      <c r="M28" s="441">
        <v>4.025</v>
      </c>
      <c r="N28" s="444">
        <f t="shared" si="7"/>
        <v>4.789750000000001</v>
      </c>
      <c r="O28" s="441">
        <v>4.025</v>
      </c>
      <c r="P28" s="444">
        <f t="shared" si="8"/>
        <v>4.789750000000001</v>
      </c>
      <c r="Q28" s="441">
        <v>4.025</v>
      </c>
      <c r="R28" s="444">
        <f t="shared" si="9"/>
        <v>4.789750000000001</v>
      </c>
      <c r="S28" s="441">
        <v>4.025</v>
      </c>
      <c r="T28" s="444">
        <f t="shared" si="10"/>
        <v>4.789750000000001</v>
      </c>
      <c r="U28" s="441">
        <v>4.025</v>
      </c>
      <c r="V28" s="444">
        <f t="shared" si="11"/>
        <v>4.789750000000001</v>
      </c>
      <c r="W28" s="441">
        <v>4.6</v>
      </c>
      <c r="X28" s="444">
        <f t="shared" si="12"/>
        <v>5.473999999999999</v>
      </c>
      <c r="Y28" s="441">
        <v>4.6</v>
      </c>
      <c r="Z28" s="444">
        <f t="shared" si="13"/>
        <v>5.473999999999999</v>
      </c>
      <c r="AA28" s="445"/>
      <c r="AB28" s="445"/>
      <c r="AC28" s="445"/>
      <c r="AD28" s="445"/>
      <c r="AE28" s="445"/>
      <c r="AF28" s="445"/>
      <c r="AG28" s="445"/>
      <c r="AH28" s="445"/>
    </row>
    <row r="29" spans="1:34" ht="12">
      <c r="A29" s="244" t="s">
        <v>1954</v>
      </c>
      <c r="B29" s="395"/>
      <c r="C29" s="441">
        <v>13.8</v>
      </c>
      <c r="D29" s="444">
        <f t="shared" si="2"/>
        <v>16.422</v>
      </c>
      <c r="E29" s="441">
        <v>12.65</v>
      </c>
      <c r="F29" s="444">
        <f t="shared" si="3"/>
        <v>15.0535</v>
      </c>
      <c r="G29" s="441">
        <v>10.35</v>
      </c>
      <c r="H29" s="444">
        <f t="shared" si="4"/>
        <v>12.3165</v>
      </c>
      <c r="I29" s="441">
        <v>8.05</v>
      </c>
      <c r="J29" s="444">
        <f t="shared" si="5"/>
        <v>9.579500000000001</v>
      </c>
      <c r="K29" s="441">
        <v>6.9</v>
      </c>
      <c r="L29" s="444">
        <f t="shared" si="6"/>
        <v>8.211</v>
      </c>
      <c r="M29" s="441">
        <v>8.05</v>
      </c>
      <c r="N29" s="444">
        <f t="shared" si="7"/>
        <v>9.579500000000001</v>
      </c>
      <c r="O29" s="441">
        <v>6.9</v>
      </c>
      <c r="P29" s="444">
        <f t="shared" si="8"/>
        <v>8.211</v>
      </c>
      <c r="Q29" s="441">
        <v>8.05</v>
      </c>
      <c r="R29" s="444">
        <f t="shared" si="9"/>
        <v>9.579500000000001</v>
      </c>
      <c r="S29" s="441">
        <v>6.9</v>
      </c>
      <c r="T29" s="444">
        <f t="shared" si="10"/>
        <v>8.211</v>
      </c>
      <c r="U29" s="441">
        <v>8.05</v>
      </c>
      <c r="V29" s="444">
        <f t="shared" si="11"/>
        <v>9.579500000000001</v>
      </c>
      <c r="W29" s="441">
        <v>41.4</v>
      </c>
      <c r="X29" s="444">
        <f t="shared" si="12"/>
        <v>49.266</v>
      </c>
      <c r="Y29" s="441">
        <v>44.85</v>
      </c>
      <c r="Z29" s="444">
        <f t="shared" si="13"/>
        <v>53.3715</v>
      </c>
      <c r="AA29" s="445"/>
      <c r="AB29" s="445"/>
      <c r="AC29" s="445"/>
      <c r="AD29" s="445"/>
      <c r="AE29" s="445"/>
      <c r="AF29" s="445"/>
      <c r="AG29" s="445"/>
      <c r="AH29" s="445"/>
    </row>
    <row r="30" spans="1:34" ht="12">
      <c r="A30" s="244" t="s">
        <v>1955</v>
      </c>
      <c r="B30" s="395"/>
      <c r="C30" s="441">
        <v>14.375</v>
      </c>
      <c r="D30" s="444">
        <f t="shared" si="2"/>
        <v>17.10625</v>
      </c>
      <c r="E30" s="441">
        <v>14.375</v>
      </c>
      <c r="F30" s="444">
        <f t="shared" si="3"/>
        <v>17.10625</v>
      </c>
      <c r="G30" s="441">
        <v>9.2</v>
      </c>
      <c r="H30" s="444">
        <f t="shared" si="4"/>
        <v>10.947999999999999</v>
      </c>
      <c r="I30" s="441">
        <v>8.625</v>
      </c>
      <c r="J30" s="444">
        <f t="shared" si="5"/>
        <v>10.26375</v>
      </c>
      <c r="K30" s="441">
        <v>4.6</v>
      </c>
      <c r="L30" s="444">
        <f t="shared" si="6"/>
        <v>5.473999999999999</v>
      </c>
      <c r="M30" s="441">
        <v>5.75</v>
      </c>
      <c r="N30" s="444">
        <f t="shared" si="7"/>
        <v>6.842499999999999</v>
      </c>
      <c r="O30" s="441">
        <v>4.6</v>
      </c>
      <c r="P30" s="444">
        <f t="shared" si="8"/>
        <v>5.473999999999999</v>
      </c>
      <c r="Q30" s="441">
        <v>5.75</v>
      </c>
      <c r="R30" s="444">
        <f t="shared" si="9"/>
        <v>6.842499999999999</v>
      </c>
      <c r="S30" s="441">
        <v>4.6</v>
      </c>
      <c r="T30" s="444">
        <f t="shared" si="10"/>
        <v>5.473999999999999</v>
      </c>
      <c r="U30" s="441">
        <v>7.475</v>
      </c>
      <c r="V30" s="444">
        <f t="shared" si="11"/>
        <v>8.895249999999999</v>
      </c>
      <c r="W30" s="441">
        <v>14.375</v>
      </c>
      <c r="X30" s="444">
        <f t="shared" si="12"/>
        <v>17.10625</v>
      </c>
      <c r="Y30" s="445"/>
      <c r="Z30" s="445"/>
      <c r="AA30" s="445"/>
      <c r="AB30" s="445"/>
      <c r="AC30" s="445"/>
      <c r="AD30" s="445"/>
      <c r="AE30" s="445"/>
      <c r="AF30" s="445"/>
      <c r="AG30" s="445"/>
      <c r="AH30" s="445"/>
    </row>
    <row r="31" spans="1:34" ht="12">
      <c r="A31" s="244" t="s">
        <v>1956</v>
      </c>
      <c r="B31" s="395"/>
      <c r="C31" s="441">
        <v>12.65</v>
      </c>
      <c r="D31" s="444">
        <f t="shared" si="2"/>
        <v>15.0535</v>
      </c>
      <c r="E31" s="441">
        <v>17.25</v>
      </c>
      <c r="F31" s="444">
        <f t="shared" si="3"/>
        <v>20.5275</v>
      </c>
      <c r="G31" s="441">
        <v>8.625</v>
      </c>
      <c r="H31" s="444">
        <f t="shared" si="4"/>
        <v>10.26375</v>
      </c>
      <c r="I31" s="441">
        <v>8.625</v>
      </c>
      <c r="J31" s="444">
        <f t="shared" si="5"/>
        <v>10.26375</v>
      </c>
      <c r="K31" s="441">
        <v>8.625</v>
      </c>
      <c r="L31" s="444">
        <f t="shared" si="6"/>
        <v>10.26375</v>
      </c>
      <c r="M31" s="441">
        <v>8.625</v>
      </c>
      <c r="N31" s="444">
        <f t="shared" si="7"/>
        <v>10.26375</v>
      </c>
      <c r="O31" s="441">
        <v>8.625</v>
      </c>
      <c r="P31" s="444">
        <f t="shared" si="8"/>
        <v>10.26375</v>
      </c>
      <c r="Q31" s="441">
        <v>8.625</v>
      </c>
      <c r="R31" s="444">
        <f t="shared" si="9"/>
        <v>10.26375</v>
      </c>
      <c r="S31" s="441">
        <v>8.625</v>
      </c>
      <c r="T31" s="444">
        <f t="shared" si="10"/>
        <v>10.26375</v>
      </c>
      <c r="U31" s="441">
        <v>8.625</v>
      </c>
      <c r="V31" s="444">
        <f t="shared" si="11"/>
        <v>10.26375</v>
      </c>
      <c r="W31" s="441">
        <v>8.625</v>
      </c>
      <c r="X31" s="444">
        <f t="shared" si="12"/>
        <v>10.26375</v>
      </c>
      <c r="Y31" s="441">
        <v>8.625</v>
      </c>
      <c r="Z31" s="444">
        <f t="shared" si="13"/>
        <v>10.26375</v>
      </c>
      <c r="AA31" s="445"/>
      <c r="AB31" s="445"/>
      <c r="AC31" s="445"/>
      <c r="AD31" s="445"/>
      <c r="AE31" s="441">
        <v>8.625</v>
      </c>
      <c r="AF31" s="444">
        <f t="shared" si="16"/>
        <v>10.26375</v>
      </c>
      <c r="AG31" s="441">
        <v>8.625</v>
      </c>
      <c r="AH31" s="444">
        <f t="shared" si="17"/>
        <v>10.26375</v>
      </c>
    </row>
    <row r="32" spans="1:34" ht="12">
      <c r="A32" s="244" t="s">
        <v>1957</v>
      </c>
      <c r="B32" s="395"/>
      <c r="C32" s="445"/>
      <c r="D32" s="445"/>
      <c r="E32" s="445"/>
      <c r="F32" s="445"/>
      <c r="G32" s="445"/>
      <c r="H32" s="444">
        <f t="shared" si="4"/>
        <v>0</v>
      </c>
      <c r="I32" s="445"/>
      <c r="J32" s="445"/>
      <c r="K32" s="445"/>
      <c r="L32" s="445"/>
      <c r="M32" s="445"/>
      <c r="N32" s="445"/>
      <c r="O32" s="445"/>
      <c r="P32" s="445"/>
      <c r="Q32" s="445"/>
      <c r="R32" s="445"/>
      <c r="S32" s="445"/>
      <c r="T32" s="445"/>
      <c r="U32" s="445"/>
      <c r="V32" s="445"/>
      <c r="W32" s="445"/>
      <c r="X32" s="445"/>
      <c r="Y32" s="445"/>
      <c r="Z32" s="445"/>
      <c r="AA32" s="445"/>
      <c r="AB32" s="445"/>
      <c r="AC32" s="441">
        <v>59.8</v>
      </c>
      <c r="AD32" s="444">
        <f t="shared" si="15"/>
        <v>71.16199999999999</v>
      </c>
      <c r="AE32" s="445"/>
      <c r="AF32" s="445"/>
      <c r="AG32" s="441">
        <v>59.8</v>
      </c>
      <c r="AH32" s="444">
        <f t="shared" si="17"/>
        <v>71.16199999999999</v>
      </c>
    </row>
    <row r="33" spans="1:34" ht="12">
      <c r="A33" s="244" t="s">
        <v>1958</v>
      </c>
      <c r="B33" s="395"/>
      <c r="C33" s="445"/>
      <c r="D33" s="445"/>
      <c r="E33" s="445"/>
      <c r="F33" s="445"/>
      <c r="G33" s="445"/>
      <c r="H33" s="444">
        <f t="shared" si="4"/>
        <v>0</v>
      </c>
      <c r="I33" s="445"/>
      <c r="J33" s="445"/>
      <c r="K33" s="445"/>
      <c r="L33" s="445"/>
      <c r="M33" s="445"/>
      <c r="N33" s="445"/>
      <c r="O33" s="445"/>
      <c r="P33" s="445"/>
      <c r="Q33" s="445"/>
      <c r="R33" s="445"/>
      <c r="S33" s="445"/>
      <c r="T33" s="445"/>
      <c r="U33" s="445"/>
      <c r="V33" s="445"/>
      <c r="W33" s="445"/>
      <c r="X33" s="445"/>
      <c r="Y33" s="445"/>
      <c r="Z33" s="445"/>
      <c r="AA33" s="445"/>
      <c r="AB33" s="445"/>
      <c r="AC33" s="441">
        <v>24.15</v>
      </c>
      <c r="AD33" s="444">
        <f t="shared" si="15"/>
        <v>28.7385</v>
      </c>
      <c r="AE33" s="445"/>
      <c r="AF33" s="445"/>
      <c r="AG33" s="441">
        <v>34.5</v>
      </c>
      <c r="AH33" s="444">
        <f t="shared" si="17"/>
        <v>41.055</v>
      </c>
    </row>
    <row r="34" spans="1:34" ht="12">
      <c r="A34" s="244" t="s">
        <v>1959</v>
      </c>
      <c r="B34" s="395"/>
      <c r="C34" s="445"/>
      <c r="D34" s="445"/>
      <c r="E34" s="445"/>
      <c r="F34" s="445"/>
      <c r="G34" s="445"/>
      <c r="H34" s="444">
        <f t="shared" si="4"/>
        <v>0</v>
      </c>
      <c r="I34" s="445"/>
      <c r="J34" s="445"/>
      <c r="K34" s="445"/>
      <c r="L34" s="445"/>
      <c r="M34" s="445"/>
      <c r="N34" s="445"/>
      <c r="O34" s="445"/>
      <c r="P34" s="445"/>
      <c r="Q34" s="445"/>
      <c r="R34" s="445"/>
      <c r="S34" s="445"/>
      <c r="T34" s="445"/>
      <c r="U34" s="445"/>
      <c r="V34" s="445"/>
      <c r="W34" s="445"/>
      <c r="X34" s="445"/>
      <c r="Y34" s="445"/>
      <c r="Z34" s="445"/>
      <c r="AA34" s="445"/>
      <c r="AB34" s="445"/>
      <c r="AC34" s="441">
        <v>20.7</v>
      </c>
      <c r="AD34" s="444">
        <f t="shared" si="15"/>
        <v>24.633</v>
      </c>
      <c r="AE34" s="445"/>
      <c r="AF34" s="445"/>
      <c r="AG34" s="441">
        <v>20.7</v>
      </c>
      <c r="AH34" s="444">
        <f t="shared" si="17"/>
        <v>24.633</v>
      </c>
    </row>
    <row r="35" spans="1:34" ht="12">
      <c r="A35" s="244" t="s">
        <v>1960</v>
      </c>
      <c r="B35" s="395"/>
      <c r="C35" s="445"/>
      <c r="D35" s="445"/>
      <c r="E35" s="445"/>
      <c r="F35" s="445"/>
      <c r="G35" s="445"/>
      <c r="H35" s="444">
        <f t="shared" si="4"/>
        <v>0</v>
      </c>
      <c r="I35" s="445"/>
      <c r="J35" s="445"/>
      <c r="K35" s="445"/>
      <c r="L35" s="445"/>
      <c r="M35" s="445"/>
      <c r="N35" s="445"/>
      <c r="O35" s="445"/>
      <c r="P35" s="445"/>
      <c r="Q35" s="445"/>
      <c r="R35" s="445"/>
      <c r="S35" s="445"/>
      <c r="T35" s="445"/>
      <c r="U35" s="445"/>
      <c r="V35" s="445"/>
      <c r="W35" s="441">
        <v>6.9</v>
      </c>
      <c r="X35" s="444">
        <f t="shared" si="12"/>
        <v>8.211</v>
      </c>
      <c r="Y35" s="441">
        <v>6.9</v>
      </c>
      <c r="Z35" s="444">
        <f t="shared" si="13"/>
        <v>8.211</v>
      </c>
      <c r="AA35" s="441">
        <v>6.9</v>
      </c>
      <c r="AB35" s="444">
        <f t="shared" si="14"/>
        <v>8.211</v>
      </c>
      <c r="AC35" s="441">
        <v>6.9</v>
      </c>
      <c r="AD35" s="444">
        <f t="shared" si="15"/>
        <v>8.211</v>
      </c>
      <c r="AE35" s="441">
        <v>8.05</v>
      </c>
      <c r="AF35" s="444">
        <f t="shared" si="16"/>
        <v>9.579500000000001</v>
      </c>
      <c r="AG35" s="441">
        <v>8.05</v>
      </c>
      <c r="AH35" s="444">
        <f t="shared" si="17"/>
        <v>9.579500000000001</v>
      </c>
    </row>
    <row r="36" spans="1:34" ht="12">
      <c r="A36" s="244" t="s">
        <v>1961</v>
      </c>
      <c r="B36" s="395"/>
      <c r="C36" s="445"/>
      <c r="D36" s="445"/>
      <c r="E36" s="445"/>
      <c r="F36" s="445"/>
      <c r="G36" s="445"/>
      <c r="H36" s="444">
        <f t="shared" si="4"/>
        <v>0</v>
      </c>
      <c r="I36" s="445"/>
      <c r="J36" s="445"/>
      <c r="K36" s="445"/>
      <c r="L36" s="445"/>
      <c r="M36" s="445"/>
      <c r="N36" s="445"/>
      <c r="O36" s="445"/>
      <c r="P36" s="445"/>
      <c r="Q36" s="445"/>
      <c r="R36" s="445"/>
      <c r="S36" s="445"/>
      <c r="T36" s="445"/>
      <c r="U36" s="445"/>
      <c r="V36" s="445"/>
      <c r="W36" s="445"/>
      <c r="X36" s="445"/>
      <c r="Y36" s="445"/>
      <c r="Z36" s="445"/>
      <c r="AA36" s="441">
        <v>5.75</v>
      </c>
      <c r="AB36" s="444">
        <f t="shared" si="14"/>
        <v>6.842499999999999</v>
      </c>
      <c r="AC36" s="441">
        <v>5.75</v>
      </c>
      <c r="AD36" s="444">
        <f t="shared" si="15"/>
        <v>6.842499999999999</v>
      </c>
      <c r="AE36" s="441">
        <v>5.75</v>
      </c>
      <c r="AF36" s="444">
        <f t="shared" si="16"/>
        <v>6.842499999999999</v>
      </c>
      <c r="AG36" s="441">
        <v>5.75</v>
      </c>
      <c r="AH36" s="444">
        <f t="shared" si="17"/>
        <v>6.842499999999999</v>
      </c>
    </row>
    <row r="37" spans="1:34" ht="12">
      <c r="A37" s="244" t="s">
        <v>1962</v>
      </c>
      <c r="B37" s="395"/>
      <c r="C37" s="445"/>
      <c r="D37" s="445"/>
      <c r="E37" s="445"/>
      <c r="F37" s="445"/>
      <c r="G37" s="445"/>
      <c r="H37" s="444">
        <f t="shared" si="4"/>
        <v>0</v>
      </c>
      <c r="I37" s="445"/>
      <c r="J37" s="445"/>
      <c r="K37" s="445"/>
      <c r="L37" s="445"/>
      <c r="M37" s="445"/>
      <c r="N37" s="445"/>
      <c r="O37" s="445"/>
      <c r="P37" s="445"/>
      <c r="Q37" s="445"/>
      <c r="R37" s="445"/>
      <c r="S37" s="445"/>
      <c r="T37" s="445"/>
      <c r="U37" s="445"/>
      <c r="V37" s="445"/>
      <c r="W37" s="441">
        <v>4.6</v>
      </c>
      <c r="X37" s="444">
        <f t="shared" si="12"/>
        <v>5.473999999999999</v>
      </c>
      <c r="Y37" s="441">
        <v>4.6</v>
      </c>
      <c r="Z37" s="444">
        <f t="shared" si="13"/>
        <v>5.473999999999999</v>
      </c>
      <c r="AA37" s="441">
        <v>4.6</v>
      </c>
      <c r="AB37" s="444">
        <f t="shared" si="14"/>
        <v>5.473999999999999</v>
      </c>
      <c r="AC37" s="441">
        <v>4.6</v>
      </c>
      <c r="AD37" s="444">
        <f t="shared" si="15"/>
        <v>5.473999999999999</v>
      </c>
      <c r="AE37" s="441">
        <v>4.6</v>
      </c>
      <c r="AF37" s="444">
        <f t="shared" si="16"/>
        <v>5.473999999999999</v>
      </c>
      <c r="AG37" s="441">
        <v>4.6</v>
      </c>
      <c r="AH37" s="444">
        <f t="shared" si="17"/>
        <v>5.473999999999999</v>
      </c>
    </row>
    <row r="38" spans="1:34" ht="12">
      <c r="A38" s="244" t="s">
        <v>1963</v>
      </c>
      <c r="B38" s="393" t="s">
        <v>1971</v>
      </c>
      <c r="C38" s="441">
        <v>14.375</v>
      </c>
      <c r="D38" s="444">
        <f t="shared" si="2"/>
        <v>17.10625</v>
      </c>
      <c r="E38" s="445"/>
      <c r="F38" s="445"/>
      <c r="G38" s="441">
        <v>14.375</v>
      </c>
      <c r="H38" s="444">
        <f t="shared" si="4"/>
        <v>17.10625</v>
      </c>
      <c r="I38" s="445"/>
      <c r="J38" s="445"/>
      <c r="K38" s="441">
        <v>14.375</v>
      </c>
      <c r="L38" s="444">
        <f t="shared" si="6"/>
        <v>17.10625</v>
      </c>
      <c r="M38" s="445"/>
      <c r="N38" s="445"/>
      <c r="O38" s="441">
        <v>14.375</v>
      </c>
      <c r="P38" s="444">
        <f t="shared" si="8"/>
        <v>17.10625</v>
      </c>
      <c r="Q38" s="445"/>
      <c r="R38" s="445"/>
      <c r="S38" s="441">
        <v>14.375</v>
      </c>
      <c r="T38" s="444">
        <f t="shared" si="10"/>
        <v>17.10625</v>
      </c>
      <c r="U38" s="445"/>
      <c r="V38" s="445"/>
      <c r="W38" s="441">
        <v>14.375</v>
      </c>
      <c r="X38" s="444">
        <f t="shared" si="12"/>
        <v>17.10625</v>
      </c>
      <c r="Y38" s="445"/>
      <c r="Z38" s="445"/>
      <c r="AA38" s="441">
        <v>14.375</v>
      </c>
      <c r="AB38" s="444">
        <f t="shared" si="14"/>
        <v>17.10625</v>
      </c>
      <c r="AC38" s="441">
        <v>0</v>
      </c>
      <c r="AD38" s="444">
        <f t="shared" si="15"/>
        <v>0</v>
      </c>
      <c r="AE38" s="441">
        <v>14.375</v>
      </c>
      <c r="AF38" s="444">
        <f t="shared" si="16"/>
        <v>17.10625</v>
      </c>
      <c r="AG38" s="445"/>
      <c r="AH38" s="445"/>
    </row>
    <row r="39" spans="1:34" ht="12">
      <c r="A39" s="244" t="s">
        <v>1972</v>
      </c>
      <c r="B39" s="393"/>
      <c r="C39" s="441">
        <v>7.475</v>
      </c>
      <c r="D39" s="444">
        <f t="shared" si="2"/>
        <v>8.895249999999999</v>
      </c>
      <c r="E39" s="445"/>
      <c r="F39" s="445"/>
      <c r="G39" s="441">
        <v>7.475</v>
      </c>
      <c r="H39" s="444">
        <f t="shared" si="4"/>
        <v>8.895249999999999</v>
      </c>
      <c r="I39" s="445"/>
      <c r="J39" s="445"/>
      <c r="K39" s="441">
        <v>7.475</v>
      </c>
      <c r="L39" s="444">
        <f t="shared" si="6"/>
        <v>8.895249999999999</v>
      </c>
      <c r="M39" s="445"/>
      <c r="N39" s="445"/>
      <c r="O39" s="441">
        <v>7.475</v>
      </c>
      <c r="P39" s="444">
        <f t="shared" si="8"/>
        <v>8.895249999999999</v>
      </c>
      <c r="Q39" s="445"/>
      <c r="R39" s="445"/>
      <c r="S39" s="441">
        <v>7.475</v>
      </c>
      <c r="T39" s="444">
        <f t="shared" si="10"/>
        <v>8.895249999999999</v>
      </c>
      <c r="U39" s="445"/>
      <c r="V39" s="445"/>
      <c r="W39" s="441">
        <v>7.475</v>
      </c>
      <c r="X39" s="444">
        <f t="shared" si="12"/>
        <v>8.895249999999999</v>
      </c>
      <c r="Y39" s="445"/>
      <c r="Z39" s="445"/>
      <c r="AA39" s="441">
        <v>7.475</v>
      </c>
      <c r="AB39" s="444">
        <f t="shared" si="14"/>
        <v>8.895249999999999</v>
      </c>
      <c r="AC39" s="441">
        <v>0</v>
      </c>
      <c r="AD39" s="444">
        <f t="shared" si="15"/>
        <v>0</v>
      </c>
      <c r="AE39" s="441">
        <v>7.475</v>
      </c>
      <c r="AF39" s="444">
        <f t="shared" si="16"/>
        <v>8.895249999999999</v>
      </c>
      <c r="AG39" s="445"/>
      <c r="AH39" s="445"/>
    </row>
    <row r="40" spans="1:34" ht="12">
      <c r="A40" s="244" t="s">
        <v>1973</v>
      </c>
      <c r="B40" s="393"/>
      <c r="C40" s="441">
        <v>14.375</v>
      </c>
      <c r="D40" s="444">
        <f t="shared" si="2"/>
        <v>17.10625</v>
      </c>
      <c r="E40" s="441">
        <v>14.375</v>
      </c>
      <c r="F40" s="444">
        <f t="shared" si="3"/>
        <v>17.10625</v>
      </c>
      <c r="G40" s="441">
        <v>14.375</v>
      </c>
      <c r="H40" s="444">
        <f t="shared" si="4"/>
        <v>17.10625</v>
      </c>
      <c r="I40" s="441">
        <v>16.53125</v>
      </c>
      <c r="J40" s="444">
        <f t="shared" si="5"/>
        <v>19.6721875</v>
      </c>
      <c r="K40" s="441">
        <v>14.375</v>
      </c>
      <c r="L40" s="444">
        <f t="shared" si="6"/>
        <v>17.10625</v>
      </c>
      <c r="M40" s="441">
        <v>14.375</v>
      </c>
      <c r="N40" s="444">
        <f t="shared" si="7"/>
        <v>17.10625</v>
      </c>
      <c r="O40" s="441">
        <v>14.375</v>
      </c>
      <c r="P40" s="444">
        <f t="shared" si="8"/>
        <v>17.10625</v>
      </c>
      <c r="Q40" s="441">
        <v>14.375</v>
      </c>
      <c r="R40" s="444">
        <f t="shared" si="9"/>
        <v>17.10625</v>
      </c>
      <c r="S40" s="441">
        <v>14.375</v>
      </c>
      <c r="T40" s="444">
        <f t="shared" si="10"/>
        <v>17.10625</v>
      </c>
      <c r="U40" s="441">
        <v>14.375</v>
      </c>
      <c r="V40" s="444">
        <f t="shared" si="11"/>
        <v>17.10625</v>
      </c>
      <c r="W40" s="446" t="s">
        <v>1974</v>
      </c>
      <c r="X40" s="446"/>
      <c r="Y40" s="446" t="s">
        <v>1974</v>
      </c>
      <c r="Z40" s="446"/>
      <c r="AA40" s="441">
        <v>14.375</v>
      </c>
      <c r="AB40" s="444">
        <f t="shared" si="14"/>
        <v>17.10625</v>
      </c>
      <c r="AC40" s="441">
        <v>14.375</v>
      </c>
      <c r="AD40" s="444">
        <f t="shared" si="15"/>
        <v>17.10625</v>
      </c>
      <c r="AE40" s="441">
        <v>14.375</v>
      </c>
      <c r="AF40" s="444">
        <f t="shared" si="16"/>
        <v>17.10625</v>
      </c>
      <c r="AG40" s="441">
        <v>14.375</v>
      </c>
      <c r="AH40" s="444">
        <f t="shared" si="17"/>
        <v>17.10625</v>
      </c>
    </row>
    <row r="41" spans="1:34" ht="12">
      <c r="A41" s="244" t="s">
        <v>1975</v>
      </c>
      <c r="B41" s="393"/>
      <c r="C41" s="441">
        <v>10.925</v>
      </c>
      <c r="D41" s="444">
        <f t="shared" si="2"/>
        <v>13.00075</v>
      </c>
      <c r="E41" s="441">
        <v>10.925</v>
      </c>
      <c r="F41" s="444">
        <f t="shared" si="3"/>
        <v>13.00075</v>
      </c>
      <c r="G41" s="441">
        <v>10.925</v>
      </c>
      <c r="H41" s="444">
        <f t="shared" si="4"/>
        <v>13.00075</v>
      </c>
      <c r="I41" s="441">
        <v>12.56375</v>
      </c>
      <c r="J41" s="444">
        <f t="shared" si="5"/>
        <v>14.9508625</v>
      </c>
      <c r="K41" s="441">
        <v>10.925</v>
      </c>
      <c r="L41" s="444">
        <f t="shared" si="6"/>
        <v>13.00075</v>
      </c>
      <c r="M41" s="441">
        <v>10.925</v>
      </c>
      <c r="N41" s="444">
        <f t="shared" si="7"/>
        <v>13.00075</v>
      </c>
      <c r="O41" s="441">
        <v>10.925</v>
      </c>
      <c r="P41" s="444">
        <f t="shared" si="8"/>
        <v>13.00075</v>
      </c>
      <c r="Q41" s="441">
        <v>10.925</v>
      </c>
      <c r="R41" s="444">
        <f t="shared" si="9"/>
        <v>13.00075</v>
      </c>
      <c r="S41" s="441">
        <v>10.925</v>
      </c>
      <c r="T41" s="444">
        <f t="shared" si="10"/>
        <v>13.00075</v>
      </c>
      <c r="U41" s="441">
        <v>10.925</v>
      </c>
      <c r="V41" s="444">
        <f t="shared" si="11"/>
        <v>13.00075</v>
      </c>
      <c r="W41" s="441">
        <v>10.925</v>
      </c>
      <c r="X41" s="444">
        <f>W41*1.19</f>
        <v>13.00075</v>
      </c>
      <c r="Y41" s="441">
        <v>10.925</v>
      </c>
      <c r="Z41" s="444">
        <f>Y41*1.19</f>
        <v>13.00075</v>
      </c>
      <c r="AA41" s="441">
        <v>10.925</v>
      </c>
      <c r="AB41" s="444">
        <f t="shared" si="14"/>
        <v>13.00075</v>
      </c>
      <c r="AC41" s="441">
        <v>10.925</v>
      </c>
      <c r="AD41" s="444">
        <f t="shared" si="15"/>
        <v>13.00075</v>
      </c>
      <c r="AE41" s="441">
        <v>10.925</v>
      </c>
      <c r="AF41" s="444">
        <f t="shared" si="16"/>
        <v>13.00075</v>
      </c>
      <c r="AG41" s="441">
        <v>10.925</v>
      </c>
      <c r="AH41" s="444">
        <f t="shared" si="17"/>
        <v>13.00075</v>
      </c>
    </row>
    <row r="42" spans="1:34" ht="12">
      <c r="A42" s="244" t="s">
        <v>1976</v>
      </c>
      <c r="B42" s="393"/>
      <c r="C42" s="441">
        <v>10.925</v>
      </c>
      <c r="D42" s="444">
        <f t="shared" si="2"/>
        <v>13.00075</v>
      </c>
      <c r="E42" s="441">
        <v>10.925</v>
      </c>
      <c r="F42" s="444">
        <f t="shared" si="3"/>
        <v>13.00075</v>
      </c>
      <c r="G42" s="441">
        <v>10.925</v>
      </c>
      <c r="H42" s="444">
        <f t="shared" si="4"/>
        <v>13.00075</v>
      </c>
      <c r="I42" s="441">
        <v>12.56375</v>
      </c>
      <c r="J42" s="444">
        <f t="shared" si="5"/>
        <v>14.9508625</v>
      </c>
      <c r="K42" s="441">
        <v>10.925</v>
      </c>
      <c r="L42" s="444">
        <f t="shared" si="6"/>
        <v>13.00075</v>
      </c>
      <c r="M42" s="441">
        <v>10.925</v>
      </c>
      <c r="N42" s="444">
        <f t="shared" si="7"/>
        <v>13.00075</v>
      </c>
      <c r="O42" s="441">
        <v>10.925</v>
      </c>
      <c r="P42" s="444">
        <f t="shared" si="8"/>
        <v>13.00075</v>
      </c>
      <c r="Q42" s="441">
        <v>10.925</v>
      </c>
      <c r="R42" s="444">
        <f t="shared" si="9"/>
        <v>13.00075</v>
      </c>
      <c r="S42" s="441">
        <v>10.925</v>
      </c>
      <c r="T42" s="444">
        <f t="shared" si="10"/>
        <v>13.00075</v>
      </c>
      <c r="U42" s="441">
        <v>10.925</v>
      </c>
      <c r="V42" s="444">
        <f t="shared" si="11"/>
        <v>13.00075</v>
      </c>
      <c r="W42" s="441">
        <v>10.925</v>
      </c>
      <c r="X42" s="444">
        <f>W42*1.19</f>
        <v>13.00075</v>
      </c>
      <c r="Y42" s="441">
        <v>10.925</v>
      </c>
      <c r="Z42" s="444">
        <f>Y42*1.19</f>
        <v>13.00075</v>
      </c>
      <c r="AA42" s="441">
        <v>10.925</v>
      </c>
      <c r="AB42" s="444">
        <f t="shared" si="14"/>
        <v>13.00075</v>
      </c>
      <c r="AC42" s="441">
        <v>10.925</v>
      </c>
      <c r="AD42" s="444">
        <f t="shared" si="15"/>
        <v>13.00075</v>
      </c>
      <c r="AE42" s="441">
        <v>10.925</v>
      </c>
      <c r="AF42" s="444">
        <f t="shared" si="16"/>
        <v>13.00075</v>
      </c>
      <c r="AG42" s="441">
        <v>10.925</v>
      </c>
      <c r="AH42" s="444">
        <f t="shared" si="17"/>
        <v>13.00075</v>
      </c>
    </row>
    <row r="43" spans="1:34" ht="12">
      <c r="A43" s="244" t="s">
        <v>1977</v>
      </c>
      <c r="B43" s="393"/>
      <c r="C43" s="441">
        <v>10.925</v>
      </c>
      <c r="D43" s="444">
        <f t="shared" si="2"/>
        <v>13.00075</v>
      </c>
      <c r="E43" s="441">
        <v>10.925</v>
      </c>
      <c r="F43" s="444">
        <f t="shared" si="3"/>
        <v>13.00075</v>
      </c>
      <c r="G43" s="441">
        <v>10.925</v>
      </c>
      <c r="H43" s="444">
        <f t="shared" si="4"/>
        <v>13.00075</v>
      </c>
      <c r="I43" s="441">
        <v>12.56375</v>
      </c>
      <c r="J43" s="444">
        <f t="shared" si="5"/>
        <v>14.9508625</v>
      </c>
      <c r="K43" s="441">
        <v>10.925</v>
      </c>
      <c r="L43" s="444">
        <f t="shared" si="6"/>
        <v>13.00075</v>
      </c>
      <c r="M43" s="441">
        <v>10.925</v>
      </c>
      <c r="N43" s="444">
        <f t="shared" si="7"/>
        <v>13.00075</v>
      </c>
      <c r="O43" s="441">
        <v>10.925</v>
      </c>
      <c r="P43" s="444">
        <f t="shared" si="8"/>
        <v>13.00075</v>
      </c>
      <c r="Q43" s="441">
        <v>10.925</v>
      </c>
      <c r="R43" s="444">
        <f t="shared" si="9"/>
        <v>13.00075</v>
      </c>
      <c r="S43" s="441">
        <v>10.925</v>
      </c>
      <c r="T43" s="444">
        <f t="shared" si="10"/>
        <v>13.00075</v>
      </c>
      <c r="U43" s="441">
        <v>10.925</v>
      </c>
      <c r="V43" s="444">
        <f t="shared" si="11"/>
        <v>13.00075</v>
      </c>
      <c r="W43" s="441">
        <v>10.925</v>
      </c>
      <c r="X43" s="444">
        <f>W43*1.19</f>
        <v>13.00075</v>
      </c>
      <c r="Y43" s="441">
        <v>10.925</v>
      </c>
      <c r="Z43" s="444">
        <f>Y43*1.19</f>
        <v>13.00075</v>
      </c>
      <c r="AA43" s="441">
        <v>10.925</v>
      </c>
      <c r="AB43" s="444">
        <f t="shared" si="14"/>
        <v>13.00075</v>
      </c>
      <c r="AC43" s="441">
        <v>10.925</v>
      </c>
      <c r="AD43" s="444">
        <f t="shared" si="15"/>
        <v>13.00075</v>
      </c>
      <c r="AE43" s="441">
        <v>10.925</v>
      </c>
      <c r="AF43" s="444">
        <f t="shared" si="16"/>
        <v>13.00075</v>
      </c>
      <c r="AG43" s="441">
        <v>10.925</v>
      </c>
      <c r="AH43" s="444">
        <f t="shared" si="17"/>
        <v>13.00075</v>
      </c>
    </row>
    <row r="44" spans="1:34" ht="12">
      <c r="A44" s="245" t="s">
        <v>1978</v>
      </c>
      <c r="B44" s="393"/>
      <c r="C44" s="445"/>
      <c r="D44" s="445"/>
      <c r="E44" s="445"/>
      <c r="F44" s="445"/>
      <c r="G44" s="445"/>
      <c r="H44" s="445"/>
      <c r="I44" s="445"/>
      <c r="J44" s="445"/>
      <c r="K44" s="445"/>
      <c r="L44" s="445"/>
      <c r="M44" s="445"/>
      <c r="N44" s="445"/>
      <c r="O44" s="441">
        <v>4.6</v>
      </c>
      <c r="P44" s="444">
        <f t="shared" si="8"/>
        <v>5.473999999999999</v>
      </c>
      <c r="Q44" s="441">
        <v>4.6</v>
      </c>
      <c r="R44" s="444">
        <f t="shared" si="9"/>
        <v>5.473999999999999</v>
      </c>
      <c r="S44" s="441">
        <v>4.6</v>
      </c>
      <c r="T44" s="444">
        <f t="shared" si="10"/>
        <v>5.473999999999999</v>
      </c>
      <c r="U44" s="441">
        <v>4.6</v>
      </c>
      <c r="V44" s="444">
        <f t="shared" si="11"/>
        <v>5.473999999999999</v>
      </c>
      <c r="W44" s="441">
        <v>4.6</v>
      </c>
      <c r="X44" s="444">
        <f>W44*1.19</f>
        <v>5.473999999999999</v>
      </c>
      <c r="Y44" s="441">
        <v>4.6</v>
      </c>
      <c r="Z44" s="444">
        <f>Y44*1.19</f>
        <v>5.473999999999999</v>
      </c>
      <c r="AA44" s="441">
        <v>4.6</v>
      </c>
      <c r="AB44" s="444">
        <f t="shared" si="14"/>
        <v>5.473999999999999</v>
      </c>
      <c r="AC44" s="441">
        <v>4.6</v>
      </c>
      <c r="AD44" s="444">
        <f t="shared" si="15"/>
        <v>5.473999999999999</v>
      </c>
      <c r="AE44" s="441">
        <v>4.6</v>
      </c>
      <c r="AF44" s="444">
        <f t="shared" si="16"/>
        <v>5.473999999999999</v>
      </c>
      <c r="AG44" s="441">
        <v>4.6</v>
      </c>
      <c r="AH44" s="444">
        <f t="shared" si="17"/>
        <v>5.473999999999999</v>
      </c>
    </row>
    <row r="45" spans="1:34" ht="12">
      <c r="A45" s="244" t="s">
        <v>1979</v>
      </c>
      <c r="B45" s="393"/>
      <c r="C45" s="445"/>
      <c r="D45" s="445"/>
      <c r="E45" s="445"/>
      <c r="F45" s="445"/>
      <c r="G45" s="445"/>
      <c r="H45" s="445"/>
      <c r="I45" s="445"/>
      <c r="J45" s="445"/>
      <c r="K45" s="445"/>
      <c r="L45" s="445"/>
      <c r="M45" s="445"/>
      <c r="N45" s="445"/>
      <c r="O45" s="445"/>
      <c r="P45" s="445"/>
      <c r="Q45" s="445"/>
      <c r="R45" s="445"/>
      <c r="S45" s="445"/>
      <c r="T45" s="445"/>
      <c r="U45" s="445"/>
      <c r="V45" s="445"/>
      <c r="W45" s="441">
        <v>6.325</v>
      </c>
      <c r="X45" s="444">
        <f>W45*1.19</f>
        <v>7.52675</v>
      </c>
      <c r="Y45" s="441">
        <v>6.325</v>
      </c>
      <c r="Z45" s="444">
        <f>Y45*1.19</f>
        <v>7.52675</v>
      </c>
      <c r="AA45" s="445"/>
      <c r="AB45" s="445"/>
      <c r="AC45" s="441">
        <v>6.325</v>
      </c>
      <c r="AD45" s="444">
        <f t="shared" si="15"/>
        <v>7.52675</v>
      </c>
      <c r="AE45" s="441">
        <v>6.325</v>
      </c>
      <c r="AF45" s="444">
        <f t="shared" si="16"/>
        <v>7.52675</v>
      </c>
      <c r="AG45" s="441">
        <v>6.325</v>
      </c>
      <c r="AH45" s="444">
        <f t="shared" si="17"/>
        <v>7.52675</v>
      </c>
    </row>
    <row r="46" spans="1:34" ht="12">
      <c r="A46" s="244" t="s">
        <v>1980</v>
      </c>
      <c r="B46" s="393"/>
      <c r="C46" s="445"/>
      <c r="D46" s="445"/>
      <c r="E46" s="445"/>
      <c r="F46" s="445"/>
      <c r="G46" s="445"/>
      <c r="H46" s="445"/>
      <c r="I46" s="445"/>
      <c r="J46" s="445"/>
      <c r="K46" s="445"/>
      <c r="L46" s="445"/>
      <c r="M46" s="445"/>
      <c r="N46" s="445"/>
      <c r="O46" s="441">
        <v>1.725</v>
      </c>
      <c r="P46" s="444">
        <f t="shared" si="8"/>
        <v>2.05275</v>
      </c>
      <c r="Q46" s="441">
        <v>1.725</v>
      </c>
      <c r="R46" s="444">
        <f t="shared" si="9"/>
        <v>2.05275</v>
      </c>
      <c r="S46" s="441">
        <v>1.725</v>
      </c>
      <c r="T46" s="444">
        <f t="shared" si="10"/>
        <v>2.05275</v>
      </c>
      <c r="U46" s="441">
        <v>1.725</v>
      </c>
      <c r="V46" s="444">
        <f t="shared" si="11"/>
        <v>2.05275</v>
      </c>
      <c r="W46" s="441">
        <v>1.725</v>
      </c>
      <c r="X46" s="444">
        <f>W46*1.19</f>
        <v>2.05275</v>
      </c>
      <c r="Y46" s="441">
        <v>1.725</v>
      </c>
      <c r="Z46" s="444">
        <f>Y46*1.19</f>
        <v>2.05275</v>
      </c>
      <c r="AA46" s="441">
        <v>1.725</v>
      </c>
      <c r="AB46" s="444">
        <f t="shared" si="14"/>
        <v>2.05275</v>
      </c>
      <c r="AC46" s="441">
        <v>1.725</v>
      </c>
      <c r="AD46" s="444">
        <f t="shared" si="15"/>
        <v>2.05275</v>
      </c>
      <c r="AE46" s="441">
        <v>1.725</v>
      </c>
      <c r="AF46" s="444">
        <f t="shared" si="16"/>
        <v>2.05275</v>
      </c>
      <c r="AG46" s="441">
        <v>1.725</v>
      </c>
      <c r="AH46" s="444">
        <f t="shared" si="17"/>
        <v>2.05275</v>
      </c>
    </row>
    <row r="47" spans="1:2" ht="12">
      <c r="A47" s="246"/>
      <c r="B47" s="230"/>
    </row>
    <row r="48" spans="1:27" ht="17.25">
      <c r="A48" s="239" t="s">
        <v>1981</v>
      </c>
      <c r="B48" s="247"/>
      <c r="C48" s="247"/>
      <c r="D48" s="247"/>
      <c r="E48" s="247"/>
      <c r="F48" s="247"/>
      <c r="G48" s="247"/>
      <c r="H48" s="247"/>
      <c r="I48" s="247"/>
      <c r="J48" s="247"/>
      <c r="K48" s="247"/>
      <c r="L48" s="247"/>
      <c r="M48" s="247"/>
      <c r="N48" s="248"/>
      <c r="O48" s="248"/>
      <c r="P48" s="247"/>
      <c r="Q48" s="247"/>
      <c r="R48" s="247"/>
      <c r="S48" s="247"/>
      <c r="T48" s="247"/>
      <c r="U48" s="247"/>
      <c r="V48" s="247"/>
      <c r="W48" s="247"/>
      <c r="X48" s="247"/>
      <c r="Y48" s="247"/>
      <c r="Z48" s="247"/>
      <c r="AA48" s="249"/>
    </row>
    <row r="49" spans="1:28" ht="12">
      <c r="A49" s="250"/>
      <c r="B49" s="223" t="s">
        <v>1982</v>
      </c>
      <c r="C49" s="224"/>
      <c r="D49" s="251"/>
      <c r="E49" s="252"/>
      <c r="F49" s="252"/>
      <c r="G49" s="252"/>
      <c r="H49" s="252"/>
      <c r="I49" s="252"/>
      <c r="J49" s="252"/>
      <c r="K49" s="248"/>
      <c r="L49" s="248"/>
      <c r="M49" s="248"/>
      <c r="N49" s="248"/>
      <c r="O49" s="248"/>
      <c r="P49" s="248"/>
      <c r="Q49" s="248"/>
      <c r="R49" s="248"/>
      <c r="S49" s="248"/>
      <c r="T49" s="248"/>
      <c r="U49" s="248"/>
      <c r="V49" s="248"/>
      <c r="W49" s="248"/>
      <c r="X49" s="248"/>
      <c r="Y49" s="248"/>
      <c r="Z49" s="248"/>
      <c r="AA49" s="248"/>
      <c r="AB49" s="221"/>
    </row>
    <row r="50" spans="1:28" ht="12">
      <c r="A50" s="253" t="s">
        <v>1988</v>
      </c>
      <c r="B50" s="226" t="s">
        <v>1211</v>
      </c>
      <c r="C50" s="226" t="s">
        <v>828</v>
      </c>
      <c r="D50" s="254" t="s">
        <v>2041</v>
      </c>
      <c r="E50" s="255"/>
      <c r="F50" s="255"/>
      <c r="G50" s="255"/>
      <c r="H50" s="255"/>
      <c r="I50" s="256"/>
      <c r="J50" s="257"/>
      <c r="K50" s="248"/>
      <c r="L50" s="248"/>
      <c r="M50" s="248"/>
      <c r="N50" s="248"/>
      <c r="O50" s="248"/>
      <c r="P50" s="248"/>
      <c r="Q50" s="248"/>
      <c r="R50" s="248"/>
      <c r="S50" s="248"/>
      <c r="T50" s="248"/>
      <c r="U50" s="248"/>
      <c r="V50" s="248"/>
      <c r="W50" s="248"/>
      <c r="X50" s="248"/>
      <c r="Y50" s="248"/>
      <c r="Z50" s="248"/>
      <c r="AA50" s="248"/>
      <c r="AB50" s="221"/>
    </row>
    <row r="51" spans="1:28" ht="12">
      <c r="A51" s="258" t="s">
        <v>1989</v>
      </c>
      <c r="B51" s="441">
        <v>34.5</v>
      </c>
      <c r="C51" s="443">
        <f>B51*1.19</f>
        <v>41.055</v>
      </c>
      <c r="D51" s="259" t="s">
        <v>2000</v>
      </c>
      <c r="E51" s="260"/>
      <c r="F51" s="260"/>
      <c r="G51" s="260"/>
      <c r="H51" s="260"/>
      <c r="I51" s="261"/>
      <c r="J51" s="262"/>
      <c r="K51" s="248"/>
      <c r="L51" s="248"/>
      <c r="M51" s="248"/>
      <c r="N51" s="248"/>
      <c r="O51" s="248"/>
      <c r="P51" s="248"/>
      <c r="Q51" s="248"/>
      <c r="R51" s="248"/>
      <c r="S51" s="248"/>
      <c r="T51" s="248"/>
      <c r="U51" s="248"/>
      <c r="V51" s="248"/>
      <c r="W51" s="248"/>
      <c r="X51" s="248"/>
      <c r="Y51" s="248"/>
      <c r="Z51" s="248"/>
      <c r="AA51" s="248"/>
      <c r="AB51" s="221"/>
    </row>
    <row r="52" spans="1:19" ht="12">
      <c r="A52" s="263" t="s">
        <v>2001</v>
      </c>
      <c r="B52" s="441">
        <v>10.35</v>
      </c>
      <c r="C52" s="443">
        <f aca="true" t="shared" si="18" ref="C52:C59">B52*1.19</f>
        <v>12.3165</v>
      </c>
      <c r="D52" s="259" t="s">
        <v>2002</v>
      </c>
      <c r="E52" s="260"/>
      <c r="F52" s="260"/>
      <c r="G52" s="260"/>
      <c r="H52" s="260"/>
      <c r="I52" s="236"/>
      <c r="J52" s="237"/>
      <c r="S52" s="221"/>
    </row>
    <row r="53" spans="1:19" ht="12">
      <c r="A53" s="263" t="s">
        <v>2003</v>
      </c>
      <c r="B53" s="441">
        <v>17.25</v>
      </c>
      <c r="C53" s="443">
        <f t="shared" si="18"/>
        <v>20.5275</v>
      </c>
      <c r="D53" s="259" t="s">
        <v>2004</v>
      </c>
      <c r="E53" s="260"/>
      <c r="F53" s="260"/>
      <c r="G53" s="260"/>
      <c r="H53" s="260"/>
      <c r="I53" s="236"/>
      <c r="J53" s="237"/>
      <c r="S53" s="221"/>
    </row>
    <row r="54" spans="1:19" ht="12">
      <c r="A54" s="263" t="s">
        <v>2005</v>
      </c>
      <c r="B54" s="441">
        <v>17.25</v>
      </c>
      <c r="C54" s="443">
        <f t="shared" si="18"/>
        <v>20.5275</v>
      </c>
      <c r="D54" s="259" t="s">
        <v>2006</v>
      </c>
      <c r="E54" s="260"/>
      <c r="F54" s="260"/>
      <c r="G54" s="260"/>
      <c r="H54" s="260"/>
      <c r="I54" s="236"/>
      <c r="J54" s="237"/>
      <c r="S54" s="221"/>
    </row>
    <row r="55" spans="1:19" ht="12">
      <c r="A55" s="263" t="s">
        <v>851</v>
      </c>
      <c r="B55" s="441">
        <v>13.8</v>
      </c>
      <c r="C55" s="443">
        <f t="shared" si="18"/>
        <v>16.422</v>
      </c>
      <c r="D55" s="259" t="s">
        <v>2006</v>
      </c>
      <c r="E55" s="260"/>
      <c r="F55" s="260"/>
      <c r="G55" s="260"/>
      <c r="H55" s="260"/>
      <c r="I55" s="236"/>
      <c r="J55" s="237"/>
      <c r="S55" s="221"/>
    </row>
    <row r="56" spans="1:19" ht="12">
      <c r="A56" s="263" t="s">
        <v>852</v>
      </c>
      <c r="B56" s="441">
        <v>10.35</v>
      </c>
      <c r="C56" s="443">
        <f t="shared" si="18"/>
        <v>12.3165</v>
      </c>
      <c r="D56" s="259" t="s">
        <v>2006</v>
      </c>
      <c r="E56" s="260"/>
      <c r="F56" s="260"/>
      <c r="G56" s="260"/>
      <c r="H56" s="260"/>
      <c r="I56" s="236"/>
      <c r="J56" s="237"/>
      <c r="S56" s="221"/>
    </row>
    <row r="57" spans="1:19" ht="12">
      <c r="A57" s="263" t="s">
        <v>853</v>
      </c>
      <c r="B57" s="441">
        <v>41.4</v>
      </c>
      <c r="C57" s="443">
        <f t="shared" si="18"/>
        <v>49.266</v>
      </c>
      <c r="D57" s="259" t="s">
        <v>854</v>
      </c>
      <c r="E57" s="260"/>
      <c r="F57" s="260"/>
      <c r="G57" s="260"/>
      <c r="H57" s="260"/>
      <c r="I57" s="236"/>
      <c r="J57" s="237"/>
      <c r="S57" s="221"/>
    </row>
    <row r="58" spans="1:19" ht="12">
      <c r="A58" s="263" t="s">
        <v>855</v>
      </c>
      <c r="B58" s="441">
        <v>13.8</v>
      </c>
      <c r="C58" s="443">
        <f t="shared" si="18"/>
        <v>16.422</v>
      </c>
      <c r="D58" s="259" t="s">
        <v>854</v>
      </c>
      <c r="E58" s="260"/>
      <c r="F58" s="260"/>
      <c r="G58" s="260"/>
      <c r="H58" s="260"/>
      <c r="I58" s="236"/>
      <c r="J58" s="237"/>
      <c r="S58" s="221"/>
    </row>
    <row r="59" spans="1:19" ht="12">
      <c r="A59" s="263" t="s">
        <v>856</v>
      </c>
      <c r="B59" s="441">
        <v>6.9</v>
      </c>
      <c r="C59" s="443">
        <f t="shared" si="18"/>
        <v>8.211</v>
      </c>
      <c r="D59" s="259" t="s">
        <v>854</v>
      </c>
      <c r="E59" s="260"/>
      <c r="F59" s="260"/>
      <c r="G59" s="260"/>
      <c r="H59" s="260"/>
      <c r="I59" s="236"/>
      <c r="J59" s="237"/>
      <c r="S59" s="221"/>
    </row>
  </sheetData>
  <mergeCells count="11">
    <mergeCell ref="A5:B5"/>
    <mergeCell ref="A9:A10"/>
    <mergeCell ref="A4:B4"/>
    <mergeCell ref="B38:B46"/>
    <mergeCell ref="A2:B2"/>
    <mergeCell ref="A3:B3"/>
    <mergeCell ref="B26:B37"/>
    <mergeCell ref="A23:B23"/>
    <mergeCell ref="A21:B21"/>
    <mergeCell ref="A22:B22"/>
    <mergeCell ref="A7:A8"/>
  </mergeCells>
  <printOptions/>
  <pageMargins left="0.5905511811023623" right="0.5905511811023623" top="0.3937007874015748" bottom="0.3937007874015748"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codeName="Sheet3"/>
  <dimension ref="A1:S83"/>
  <sheetViews>
    <sheetView zoomScale="75" zoomScaleNormal="75" zoomScaleSheetLayoutView="75" workbookViewId="0" topLeftCell="A1">
      <selection activeCell="J25" sqref="J25"/>
    </sheetView>
  </sheetViews>
  <sheetFormatPr defaultColWidth="9.00390625" defaultRowHeight="13.5"/>
  <cols>
    <col min="1" max="1" width="13.375" style="8" bestFit="1" customWidth="1"/>
    <col min="2" max="2" width="11.125" style="8" bestFit="1" customWidth="1"/>
    <col min="3" max="3" width="14.50390625" style="8" bestFit="1" customWidth="1"/>
    <col min="4" max="4" width="6.125" style="41" bestFit="1" customWidth="1"/>
    <col min="5" max="5" width="15.875" style="8" customWidth="1"/>
    <col min="6" max="6" width="36.875" style="8" bestFit="1" customWidth="1"/>
    <col min="7" max="7" width="13.625" style="39" bestFit="1" customWidth="1"/>
    <col min="8" max="8" width="10.375" style="42" customWidth="1"/>
    <col min="9" max="9" width="11.125" style="40" bestFit="1" customWidth="1"/>
    <col min="10" max="10" width="9.00390625" style="40" customWidth="1"/>
    <col min="11" max="16" width="7.625" style="8" customWidth="1"/>
    <col min="17" max="16384" width="9.00390625" style="8" customWidth="1"/>
  </cols>
  <sheetData>
    <row r="1" spans="1:16" ht="13.5">
      <c r="A1" s="1"/>
      <c r="B1" s="1"/>
      <c r="C1" s="1"/>
      <c r="D1" s="2"/>
      <c r="E1" s="1"/>
      <c r="F1" s="1"/>
      <c r="G1" s="3"/>
      <c r="H1" s="3"/>
      <c r="I1" s="3"/>
      <c r="J1" s="3"/>
      <c r="K1" s="5" t="s">
        <v>2029</v>
      </c>
      <c r="L1" s="5"/>
      <c r="M1" s="6" t="s">
        <v>2030</v>
      </c>
      <c r="N1" s="6"/>
      <c r="O1" s="7" t="s">
        <v>2030</v>
      </c>
      <c r="P1" s="7"/>
    </row>
    <row r="2" spans="1:16" ht="13.5">
      <c r="A2" s="9" t="s">
        <v>2031</v>
      </c>
      <c r="B2" s="10"/>
      <c r="C2" s="10"/>
      <c r="D2" s="11"/>
      <c r="E2" s="10"/>
      <c r="F2" s="10"/>
      <c r="G2" s="12"/>
      <c r="H2" s="12"/>
      <c r="I2" s="12"/>
      <c r="J2" s="12"/>
      <c r="K2" s="5" t="s">
        <v>2033</v>
      </c>
      <c r="L2" s="5"/>
      <c r="M2" s="6" t="s">
        <v>2034</v>
      </c>
      <c r="N2" s="6"/>
      <c r="O2" s="7" t="s">
        <v>2035</v>
      </c>
      <c r="P2" s="7"/>
    </row>
    <row r="3" spans="1:16" ht="13.5">
      <c r="A3" s="13" t="s">
        <v>2036</v>
      </c>
      <c r="B3" s="13" t="s">
        <v>2037</v>
      </c>
      <c r="C3" s="13" t="s">
        <v>2038</v>
      </c>
      <c r="D3" s="14" t="s">
        <v>2039</v>
      </c>
      <c r="E3" s="13" t="s">
        <v>2040</v>
      </c>
      <c r="F3" s="13" t="s">
        <v>2041</v>
      </c>
      <c r="G3" s="13" t="s">
        <v>2042</v>
      </c>
      <c r="H3" s="367" t="s">
        <v>2032</v>
      </c>
      <c r="I3" s="367" t="s">
        <v>1211</v>
      </c>
      <c r="J3" s="367" t="s">
        <v>828</v>
      </c>
      <c r="K3" s="13" t="s">
        <v>2043</v>
      </c>
      <c r="L3" s="13" t="s">
        <v>2044</v>
      </c>
      <c r="M3" s="16" t="s">
        <v>2043</v>
      </c>
      <c r="N3" s="16" t="s">
        <v>2044</v>
      </c>
      <c r="O3" s="17" t="s">
        <v>2043</v>
      </c>
      <c r="P3" s="17" t="s">
        <v>2044</v>
      </c>
    </row>
    <row r="4" spans="1:19" s="27" customFormat="1" ht="13.5">
      <c r="A4" s="18" t="s">
        <v>2045</v>
      </c>
      <c r="B4" s="19" t="s">
        <v>2046</v>
      </c>
      <c r="C4" s="19" t="s">
        <v>2047</v>
      </c>
      <c r="D4" s="20" t="s">
        <v>2048</v>
      </c>
      <c r="E4" s="20" t="s">
        <v>1990</v>
      </c>
      <c r="F4" s="20"/>
      <c r="G4" s="21" t="s">
        <v>2050</v>
      </c>
      <c r="H4" s="22">
        <v>170</v>
      </c>
      <c r="I4" s="457">
        <v>195.5</v>
      </c>
      <c r="J4" s="457">
        <f>I4*1.19</f>
        <v>232.64499999999998</v>
      </c>
      <c r="K4" s="24">
        <v>-35</v>
      </c>
      <c r="L4" s="24">
        <v>-30</v>
      </c>
      <c r="M4" s="25">
        <v>4.8</v>
      </c>
      <c r="N4" s="25">
        <v>2.2</v>
      </c>
      <c r="O4" s="26">
        <f aca="true" t="shared" si="0" ref="O4:P8">IF(M4="","",ROUND(M4/0.01786,0))</f>
        <v>269</v>
      </c>
      <c r="P4" s="26">
        <f t="shared" si="0"/>
        <v>123</v>
      </c>
      <c r="S4" s="28"/>
    </row>
    <row r="5" spans="1:19" s="27" customFormat="1" ht="13.5">
      <c r="A5" s="18" t="s">
        <v>2045</v>
      </c>
      <c r="B5" s="19" t="s">
        <v>2046</v>
      </c>
      <c r="C5" s="19" t="s">
        <v>2047</v>
      </c>
      <c r="D5" s="20" t="s">
        <v>2051</v>
      </c>
      <c r="E5" s="20" t="s">
        <v>1991</v>
      </c>
      <c r="F5" s="20"/>
      <c r="G5" s="21" t="s">
        <v>2053</v>
      </c>
      <c r="H5" s="22">
        <v>160</v>
      </c>
      <c r="I5" s="457">
        <v>184</v>
      </c>
      <c r="J5" s="457">
        <f aca="true" t="shared" si="1" ref="J5:J59">I5*1.19</f>
        <v>218.95999999999998</v>
      </c>
      <c r="K5" s="24">
        <v>-27</v>
      </c>
      <c r="L5" s="24">
        <v>-20</v>
      </c>
      <c r="M5" s="25">
        <v>3.8</v>
      </c>
      <c r="N5" s="25">
        <v>2.5</v>
      </c>
      <c r="O5" s="26">
        <f>IF(M5="","",ROUND(M5/0.01786,0))</f>
        <v>213</v>
      </c>
      <c r="P5" s="26">
        <f>IF(N5="","",ROUND(N5/0.01786,0))</f>
        <v>140</v>
      </c>
      <c r="S5" s="28"/>
    </row>
    <row r="6" spans="1:19" s="27" customFormat="1" ht="13.5">
      <c r="A6" s="18" t="s">
        <v>2045</v>
      </c>
      <c r="B6" s="19" t="s">
        <v>2046</v>
      </c>
      <c r="C6" s="19" t="s">
        <v>2047</v>
      </c>
      <c r="D6" s="20" t="s">
        <v>2054</v>
      </c>
      <c r="E6" s="29" t="s">
        <v>1992</v>
      </c>
      <c r="F6" s="20" t="s">
        <v>2056</v>
      </c>
      <c r="G6" s="21" t="s">
        <v>2057</v>
      </c>
      <c r="H6" s="22">
        <v>160</v>
      </c>
      <c r="I6" s="457">
        <v>184</v>
      </c>
      <c r="J6" s="457">
        <f t="shared" si="1"/>
        <v>218.95999999999998</v>
      </c>
      <c r="K6" s="24">
        <v>-23</v>
      </c>
      <c r="L6" s="24">
        <v>-15</v>
      </c>
      <c r="M6" s="25">
        <v>4.2</v>
      </c>
      <c r="N6" s="25">
        <v>2.5</v>
      </c>
      <c r="O6" s="26">
        <f>IF(M6="","",ROUND(M6/0.01786,0))</f>
        <v>235</v>
      </c>
      <c r="P6" s="26">
        <f>IF(N6="","",ROUND(N6/0.01786,0))</f>
        <v>140</v>
      </c>
      <c r="S6" s="28"/>
    </row>
    <row r="7" spans="1:19" s="27" customFormat="1" ht="13.5">
      <c r="A7" s="18" t="s">
        <v>2045</v>
      </c>
      <c r="B7" s="19" t="s">
        <v>2046</v>
      </c>
      <c r="C7" s="19" t="s">
        <v>2047</v>
      </c>
      <c r="D7" s="20" t="s">
        <v>886</v>
      </c>
      <c r="E7" s="29" t="s">
        <v>1993</v>
      </c>
      <c r="F7" s="20" t="s">
        <v>1160</v>
      </c>
      <c r="G7" s="21" t="s">
        <v>2058</v>
      </c>
      <c r="H7" s="22">
        <v>190</v>
      </c>
      <c r="I7" s="457">
        <v>218.5</v>
      </c>
      <c r="J7" s="457">
        <f t="shared" si="1"/>
        <v>260.015</v>
      </c>
      <c r="K7" s="24">
        <v>-40</v>
      </c>
      <c r="L7" s="24">
        <v>-40</v>
      </c>
      <c r="M7" s="25">
        <v>2.8</v>
      </c>
      <c r="N7" s="25">
        <v>5.2</v>
      </c>
      <c r="O7" s="26">
        <f t="shared" si="0"/>
        <v>157</v>
      </c>
      <c r="P7" s="26">
        <f t="shared" si="0"/>
        <v>291</v>
      </c>
      <c r="S7" s="28"/>
    </row>
    <row r="8" spans="1:19" s="27" customFormat="1" ht="13.5">
      <c r="A8" s="18" t="s">
        <v>2045</v>
      </c>
      <c r="B8" s="19" t="s">
        <v>2046</v>
      </c>
      <c r="C8" s="19" t="s">
        <v>2047</v>
      </c>
      <c r="D8" s="20" t="s">
        <v>886</v>
      </c>
      <c r="E8" s="20" t="s">
        <v>2059</v>
      </c>
      <c r="F8" s="20" t="s">
        <v>2060</v>
      </c>
      <c r="G8" s="21" t="s">
        <v>2061</v>
      </c>
      <c r="H8" s="22">
        <v>190</v>
      </c>
      <c r="I8" s="457">
        <v>218.5</v>
      </c>
      <c r="J8" s="457">
        <f t="shared" si="1"/>
        <v>260.015</v>
      </c>
      <c r="K8" s="24">
        <v>-25</v>
      </c>
      <c r="L8" s="24">
        <v>-20</v>
      </c>
      <c r="M8" s="25">
        <v>5.5</v>
      </c>
      <c r="N8" s="25">
        <v>9.2</v>
      </c>
      <c r="O8" s="26">
        <f t="shared" si="0"/>
        <v>308</v>
      </c>
      <c r="P8" s="26">
        <f t="shared" si="0"/>
        <v>515</v>
      </c>
      <c r="S8" s="28"/>
    </row>
    <row r="9" spans="1:19" s="27" customFormat="1" ht="13.5">
      <c r="A9" s="18" t="s">
        <v>2045</v>
      </c>
      <c r="B9" s="19" t="s">
        <v>2046</v>
      </c>
      <c r="C9" s="19" t="s">
        <v>887</v>
      </c>
      <c r="D9" s="20" t="s">
        <v>888</v>
      </c>
      <c r="E9" s="20" t="s">
        <v>1174</v>
      </c>
      <c r="F9" s="20" t="s">
        <v>2060</v>
      </c>
      <c r="G9" s="21" t="s">
        <v>2062</v>
      </c>
      <c r="H9" s="22"/>
      <c r="I9" s="457"/>
      <c r="J9" s="457"/>
      <c r="K9" s="24"/>
      <c r="L9" s="24"/>
      <c r="M9" s="25"/>
      <c r="N9" s="25"/>
      <c r="O9" s="26"/>
      <c r="P9" s="26"/>
      <c r="S9" s="28"/>
    </row>
    <row r="10" spans="1:19" s="27" customFormat="1" ht="13.5">
      <c r="A10" s="18" t="s">
        <v>2045</v>
      </c>
      <c r="B10" s="19" t="s">
        <v>2046</v>
      </c>
      <c r="C10" s="19" t="s">
        <v>2063</v>
      </c>
      <c r="D10" s="20" t="s">
        <v>2064</v>
      </c>
      <c r="E10" s="20" t="s">
        <v>1994</v>
      </c>
      <c r="F10" s="20" t="s">
        <v>2060</v>
      </c>
      <c r="G10" s="21" t="s">
        <v>1435</v>
      </c>
      <c r="H10" s="22">
        <v>200</v>
      </c>
      <c r="I10" s="457">
        <v>230</v>
      </c>
      <c r="J10" s="457">
        <f t="shared" si="1"/>
        <v>273.7</v>
      </c>
      <c r="K10" s="24">
        <v>-26</v>
      </c>
      <c r="L10" s="24">
        <v>-33</v>
      </c>
      <c r="M10" s="25">
        <v>6</v>
      </c>
      <c r="N10" s="25">
        <v>4.9</v>
      </c>
      <c r="O10" s="26">
        <f aca="true" t="shared" si="2" ref="O10:P16">IF(M10="","",ROUND(M10/0.01786,0))</f>
        <v>336</v>
      </c>
      <c r="P10" s="26">
        <f t="shared" si="2"/>
        <v>274</v>
      </c>
      <c r="S10" s="28"/>
    </row>
    <row r="11" spans="1:19" s="27" customFormat="1" ht="13.5">
      <c r="A11" s="18" t="s">
        <v>2045</v>
      </c>
      <c r="B11" s="19" t="s">
        <v>2046</v>
      </c>
      <c r="C11" s="19" t="s">
        <v>1436</v>
      </c>
      <c r="D11" s="20" t="s">
        <v>1734</v>
      </c>
      <c r="E11" s="20" t="s">
        <v>1438</v>
      </c>
      <c r="F11" s="20"/>
      <c r="G11" s="21" t="s">
        <v>1439</v>
      </c>
      <c r="H11" s="22">
        <v>170</v>
      </c>
      <c r="I11" s="457">
        <v>195.5</v>
      </c>
      <c r="J11" s="457">
        <f t="shared" si="1"/>
        <v>232.64499999999998</v>
      </c>
      <c r="K11" s="24">
        <v>-40</v>
      </c>
      <c r="L11" s="24">
        <v>-35</v>
      </c>
      <c r="M11" s="25">
        <v>2.9</v>
      </c>
      <c r="N11" s="25">
        <v>6</v>
      </c>
      <c r="O11" s="26">
        <f t="shared" si="2"/>
        <v>162</v>
      </c>
      <c r="P11" s="26">
        <f t="shared" si="2"/>
        <v>336</v>
      </c>
      <c r="S11" s="28"/>
    </row>
    <row r="12" spans="1:19" s="27" customFormat="1" ht="13.5">
      <c r="A12" s="18" t="s">
        <v>2045</v>
      </c>
      <c r="B12" s="19" t="s">
        <v>2046</v>
      </c>
      <c r="C12" s="19" t="s">
        <v>1440</v>
      </c>
      <c r="D12" s="20" t="s">
        <v>1441</v>
      </c>
      <c r="E12" s="20" t="s">
        <v>1442</v>
      </c>
      <c r="F12" s="20" t="s">
        <v>1443</v>
      </c>
      <c r="G12" s="21" t="s">
        <v>1444</v>
      </c>
      <c r="H12" s="22">
        <v>180</v>
      </c>
      <c r="I12" s="457">
        <v>207</v>
      </c>
      <c r="J12" s="457">
        <f t="shared" si="1"/>
        <v>246.32999999999998</v>
      </c>
      <c r="K12" s="24">
        <v>-30</v>
      </c>
      <c r="L12" s="24">
        <v>-30</v>
      </c>
      <c r="M12" s="25">
        <v>4</v>
      </c>
      <c r="N12" s="25">
        <v>3.7</v>
      </c>
      <c r="O12" s="26">
        <f t="shared" si="2"/>
        <v>224</v>
      </c>
      <c r="P12" s="26">
        <f t="shared" si="2"/>
        <v>207</v>
      </c>
      <c r="S12" s="28"/>
    </row>
    <row r="13" spans="1:19" s="27" customFormat="1" ht="13.5">
      <c r="A13" s="18" t="s">
        <v>2045</v>
      </c>
      <c r="B13" s="19" t="s">
        <v>2046</v>
      </c>
      <c r="C13" s="19" t="s">
        <v>1440</v>
      </c>
      <c r="D13" s="20" t="s">
        <v>1445</v>
      </c>
      <c r="E13" s="20" t="s">
        <v>1446</v>
      </c>
      <c r="F13" s="20" t="s">
        <v>1443</v>
      </c>
      <c r="G13" s="21" t="s">
        <v>1447</v>
      </c>
      <c r="H13" s="22">
        <v>190</v>
      </c>
      <c r="I13" s="457">
        <v>218.5</v>
      </c>
      <c r="J13" s="457">
        <f t="shared" si="1"/>
        <v>260.015</v>
      </c>
      <c r="K13" s="24">
        <v>-30</v>
      </c>
      <c r="L13" s="24">
        <v>-55</v>
      </c>
      <c r="M13" s="25">
        <v>4.3</v>
      </c>
      <c r="N13" s="25">
        <v>3.7</v>
      </c>
      <c r="O13" s="26">
        <f t="shared" si="2"/>
        <v>241</v>
      </c>
      <c r="P13" s="26">
        <f t="shared" si="2"/>
        <v>207</v>
      </c>
      <c r="S13" s="28"/>
    </row>
    <row r="14" spans="1:19" s="27" customFormat="1" ht="13.5">
      <c r="A14" s="18" t="s">
        <v>2045</v>
      </c>
      <c r="B14" s="19" t="s">
        <v>2046</v>
      </c>
      <c r="C14" s="19" t="s">
        <v>1448</v>
      </c>
      <c r="D14" s="20" t="s">
        <v>1449</v>
      </c>
      <c r="E14" s="20" t="s">
        <v>1450</v>
      </c>
      <c r="F14" s="20"/>
      <c r="G14" s="21" t="s">
        <v>889</v>
      </c>
      <c r="H14" s="22">
        <v>170</v>
      </c>
      <c r="I14" s="457">
        <v>195.5</v>
      </c>
      <c r="J14" s="457">
        <f t="shared" si="1"/>
        <v>232.64499999999998</v>
      </c>
      <c r="K14" s="24">
        <v>-17</v>
      </c>
      <c r="L14" s="24">
        <v>-16</v>
      </c>
      <c r="M14" s="25">
        <v>5.3</v>
      </c>
      <c r="N14" s="25">
        <v>6.5</v>
      </c>
      <c r="O14" s="26">
        <f t="shared" si="2"/>
        <v>297</v>
      </c>
      <c r="P14" s="26">
        <f t="shared" si="2"/>
        <v>364</v>
      </c>
      <c r="S14" s="28"/>
    </row>
    <row r="15" spans="1:19" s="27" customFormat="1" ht="13.5">
      <c r="A15" s="18" t="s">
        <v>2045</v>
      </c>
      <c r="B15" s="19" t="s">
        <v>1451</v>
      </c>
      <c r="C15" s="19" t="s">
        <v>780</v>
      </c>
      <c r="D15" s="20" t="s">
        <v>781</v>
      </c>
      <c r="E15" s="20" t="s">
        <v>1995</v>
      </c>
      <c r="F15" s="20" t="s">
        <v>1986</v>
      </c>
      <c r="G15" s="21" t="s">
        <v>782</v>
      </c>
      <c r="H15" s="22">
        <v>210</v>
      </c>
      <c r="I15" s="457">
        <v>241.5</v>
      </c>
      <c r="J15" s="457">
        <f t="shared" si="1"/>
        <v>287.385</v>
      </c>
      <c r="K15" s="24">
        <v>-40</v>
      </c>
      <c r="L15" s="24">
        <v>-20</v>
      </c>
      <c r="M15" s="25">
        <v>9</v>
      </c>
      <c r="N15" s="25">
        <v>11</v>
      </c>
      <c r="O15" s="26">
        <f>IF(M15="","",ROUND(M15/0.01786,0))</f>
        <v>504</v>
      </c>
      <c r="P15" s="26">
        <f>IF(N15="","",ROUND(N15/0.01786,0))</f>
        <v>616</v>
      </c>
      <c r="S15" s="28"/>
    </row>
    <row r="16" spans="1:19" s="27" customFormat="1" ht="13.5">
      <c r="A16" s="18" t="s">
        <v>2045</v>
      </c>
      <c r="B16" s="19" t="s">
        <v>1451</v>
      </c>
      <c r="C16" s="19" t="s">
        <v>1175</v>
      </c>
      <c r="D16" s="20" t="s">
        <v>890</v>
      </c>
      <c r="E16" s="20" t="s">
        <v>1453</v>
      </c>
      <c r="F16" s="20" t="s">
        <v>1987</v>
      </c>
      <c r="G16" s="21" t="s">
        <v>1454</v>
      </c>
      <c r="H16" s="22">
        <v>190</v>
      </c>
      <c r="I16" s="457">
        <v>218.5</v>
      </c>
      <c r="J16" s="457">
        <f t="shared" si="1"/>
        <v>260.015</v>
      </c>
      <c r="K16" s="24">
        <v>-35</v>
      </c>
      <c r="L16" s="24">
        <v>-23</v>
      </c>
      <c r="M16" s="25">
        <v>5.5</v>
      </c>
      <c r="N16" s="25">
        <v>4.4</v>
      </c>
      <c r="O16" s="26">
        <f t="shared" si="2"/>
        <v>308</v>
      </c>
      <c r="P16" s="26">
        <f t="shared" si="2"/>
        <v>246</v>
      </c>
      <c r="S16" s="28"/>
    </row>
    <row r="17" spans="1:19" s="27" customFormat="1" ht="13.5">
      <c r="A17" s="18" t="s">
        <v>2045</v>
      </c>
      <c r="B17" s="19" t="s">
        <v>1451</v>
      </c>
      <c r="C17" s="19" t="s">
        <v>891</v>
      </c>
      <c r="D17" s="29" t="s">
        <v>1455</v>
      </c>
      <c r="E17" s="20" t="s">
        <v>1456</v>
      </c>
      <c r="F17" s="20" t="s">
        <v>313</v>
      </c>
      <c r="G17" s="21" t="s">
        <v>1161</v>
      </c>
      <c r="H17" s="22">
        <v>240</v>
      </c>
      <c r="I17" s="457">
        <v>276</v>
      </c>
      <c r="J17" s="457">
        <f t="shared" si="1"/>
        <v>328.44</v>
      </c>
      <c r="K17" s="24">
        <v>-30</v>
      </c>
      <c r="L17" s="24">
        <v>-30</v>
      </c>
      <c r="M17" s="25">
        <v>5.9</v>
      </c>
      <c r="N17" s="25">
        <v>6.3</v>
      </c>
      <c r="O17" s="26">
        <f aca="true" t="shared" si="3" ref="O17:P20">IF(M17="","",ROUND(M17/0.01786,0))</f>
        <v>330</v>
      </c>
      <c r="P17" s="26">
        <f t="shared" si="3"/>
        <v>353</v>
      </c>
      <c r="S17" s="28"/>
    </row>
    <row r="18" spans="1:19" s="27" customFormat="1" ht="13.5">
      <c r="A18" s="18" t="s">
        <v>2045</v>
      </c>
      <c r="B18" s="19" t="s">
        <v>1457</v>
      </c>
      <c r="C18" s="19" t="s">
        <v>892</v>
      </c>
      <c r="D18" s="20" t="s">
        <v>1458</v>
      </c>
      <c r="E18" s="20" t="s">
        <v>1459</v>
      </c>
      <c r="F18" s="20"/>
      <c r="G18" s="21" t="s">
        <v>1460</v>
      </c>
      <c r="H18" s="22">
        <v>140</v>
      </c>
      <c r="I18" s="457">
        <v>161</v>
      </c>
      <c r="J18" s="457">
        <f t="shared" si="1"/>
        <v>191.59</v>
      </c>
      <c r="K18" s="24">
        <v>-45</v>
      </c>
      <c r="L18" s="24">
        <v>-40</v>
      </c>
      <c r="M18" s="25">
        <v>3.3</v>
      </c>
      <c r="N18" s="25">
        <v>2.3</v>
      </c>
      <c r="O18" s="26">
        <f t="shared" si="3"/>
        <v>185</v>
      </c>
      <c r="P18" s="26">
        <f t="shared" si="3"/>
        <v>129</v>
      </c>
      <c r="S18" s="28"/>
    </row>
    <row r="19" spans="1:19" s="27" customFormat="1" ht="13.5">
      <c r="A19" s="18" t="s">
        <v>2045</v>
      </c>
      <c r="B19" s="19" t="s">
        <v>1457</v>
      </c>
      <c r="C19" s="19" t="s">
        <v>892</v>
      </c>
      <c r="D19" s="20" t="s">
        <v>893</v>
      </c>
      <c r="E19" s="20" t="s">
        <v>1461</v>
      </c>
      <c r="F19" s="20"/>
      <c r="G19" s="21" t="s">
        <v>1462</v>
      </c>
      <c r="H19" s="22">
        <v>150</v>
      </c>
      <c r="I19" s="457">
        <v>172.5</v>
      </c>
      <c r="J19" s="457">
        <f t="shared" si="1"/>
        <v>205.27499999999998</v>
      </c>
      <c r="K19" s="24">
        <v>-20</v>
      </c>
      <c r="L19" s="24">
        <v>-33</v>
      </c>
      <c r="M19" s="25">
        <v>4.2</v>
      </c>
      <c r="N19" s="25">
        <v>3.1</v>
      </c>
      <c r="O19" s="26">
        <f t="shared" si="3"/>
        <v>235</v>
      </c>
      <c r="P19" s="26">
        <f t="shared" si="3"/>
        <v>174</v>
      </c>
      <c r="S19" s="28"/>
    </row>
    <row r="20" spans="1:19" s="27" customFormat="1" ht="13.5">
      <c r="A20" s="18" t="s">
        <v>2045</v>
      </c>
      <c r="B20" s="19" t="s">
        <v>1457</v>
      </c>
      <c r="C20" s="19" t="s">
        <v>892</v>
      </c>
      <c r="D20" s="20" t="s">
        <v>888</v>
      </c>
      <c r="E20" s="20" t="s">
        <v>1463</v>
      </c>
      <c r="F20" s="20"/>
      <c r="G20" s="21" t="s">
        <v>312</v>
      </c>
      <c r="H20" s="22">
        <v>190</v>
      </c>
      <c r="I20" s="457">
        <v>218.5</v>
      </c>
      <c r="J20" s="457">
        <f t="shared" si="1"/>
        <v>260.015</v>
      </c>
      <c r="K20" s="24">
        <v>-35</v>
      </c>
      <c r="L20" s="24">
        <v>-30</v>
      </c>
      <c r="M20" s="25">
        <v>3.1</v>
      </c>
      <c r="N20" s="25">
        <v>2.2</v>
      </c>
      <c r="O20" s="26">
        <f t="shared" si="3"/>
        <v>174</v>
      </c>
      <c r="P20" s="26">
        <f t="shared" si="3"/>
        <v>123</v>
      </c>
      <c r="S20" s="28"/>
    </row>
    <row r="21" spans="1:19" s="27" customFormat="1" ht="13.5">
      <c r="A21" s="18" t="s">
        <v>2045</v>
      </c>
      <c r="B21" s="19" t="s">
        <v>1457</v>
      </c>
      <c r="C21" s="19" t="s">
        <v>1464</v>
      </c>
      <c r="D21" s="20" t="s">
        <v>1465</v>
      </c>
      <c r="E21" s="20" t="s">
        <v>1466</v>
      </c>
      <c r="F21" s="20"/>
      <c r="G21" s="21" t="s">
        <v>1467</v>
      </c>
      <c r="H21" s="22">
        <v>170</v>
      </c>
      <c r="I21" s="457">
        <v>195.5</v>
      </c>
      <c r="J21" s="457">
        <f t="shared" si="1"/>
        <v>232.64499999999998</v>
      </c>
      <c r="K21" s="24">
        <v>-20</v>
      </c>
      <c r="L21" s="24">
        <v>-25</v>
      </c>
      <c r="M21" s="25">
        <v>7.8</v>
      </c>
      <c r="N21" s="25">
        <v>5.8</v>
      </c>
      <c r="O21" s="26">
        <f aca="true" t="shared" si="4" ref="O21:P23">IF(M21="","",ROUND(M21/0.01786,0))</f>
        <v>437</v>
      </c>
      <c r="P21" s="26">
        <f t="shared" si="4"/>
        <v>325</v>
      </c>
      <c r="S21" s="28"/>
    </row>
    <row r="22" spans="1:19" s="27" customFormat="1" ht="13.5">
      <c r="A22" s="18" t="s">
        <v>2045</v>
      </c>
      <c r="B22" s="19" t="s">
        <v>1457</v>
      </c>
      <c r="C22" s="19" t="s">
        <v>1468</v>
      </c>
      <c r="D22" s="20" t="s">
        <v>1469</v>
      </c>
      <c r="E22" s="20" t="s">
        <v>1470</v>
      </c>
      <c r="F22" s="20"/>
      <c r="G22" s="21" t="s">
        <v>2072</v>
      </c>
      <c r="H22" s="22">
        <v>160</v>
      </c>
      <c r="I22" s="457">
        <v>184</v>
      </c>
      <c r="J22" s="457">
        <f t="shared" si="1"/>
        <v>218.95999999999998</v>
      </c>
      <c r="K22" s="24">
        <v>-30</v>
      </c>
      <c r="L22" s="24">
        <v>-25</v>
      </c>
      <c r="M22" s="25">
        <v>3.5</v>
      </c>
      <c r="N22" s="25">
        <v>2.5</v>
      </c>
      <c r="O22" s="26">
        <f t="shared" si="4"/>
        <v>196</v>
      </c>
      <c r="P22" s="26">
        <f t="shared" si="4"/>
        <v>140</v>
      </c>
      <c r="S22" s="28"/>
    </row>
    <row r="23" spans="1:19" s="27" customFormat="1" ht="13.5">
      <c r="A23" s="18" t="s">
        <v>2045</v>
      </c>
      <c r="B23" s="19" t="s">
        <v>1471</v>
      </c>
      <c r="C23" s="19" t="s">
        <v>1472</v>
      </c>
      <c r="D23" s="20" t="s">
        <v>2073</v>
      </c>
      <c r="E23" s="20" t="s">
        <v>1473</v>
      </c>
      <c r="F23" s="29" t="s">
        <v>2074</v>
      </c>
      <c r="G23" s="21" t="s">
        <v>1474</v>
      </c>
      <c r="H23" s="22">
        <v>170</v>
      </c>
      <c r="I23" s="457">
        <v>195.5</v>
      </c>
      <c r="J23" s="457">
        <f t="shared" si="1"/>
        <v>232.64499999999998</v>
      </c>
      <c r="K23" s="24">
        <v>-49</v>
      </c>
      <c r="L23" s="24">
        <v>-40</v>
      </c>
      <c r="M23" s="25">
        <v>3</v>
      </c>
      <c r="N23" s="25">
        <v>2.3</v>
      </c>
      <c r="O23" s="26">
        <f t="shared" si="4"/>
        <v>168</v>
      </c>
      <c r="P23" s="26">
        <f t="shared" si="4"/>
        <v>129</v>
      </c>
      <c r="S23" s="28"/>
    </row>
    <row r="24" spans="1:19" s="27" customFormat="1" ht="13.5" hidden="1">
      <c r="A24" s="18" t="s">
        <v>2045</v>
      </c>
      <c r="B24" s="19" t="s">
        <v>1471</v>
      </c>
      <c r="C24" s="19" t="s">
        <v>2075</v>
      </c>
      <c r="D24" s="20" t="s">
        <v>2076</v>
      </c>
      <c r="E24" s="20" t="s">
        <v>1173</v>
      </c>
      <c r="F24" s="29" t="s">
        <v>1475</v>
      </c>
      <c r="G24" s="21" t="s">
        <v>2062</v>
      </c>
      <c r="H24" s="22" t="e">
        <v>#N/A</v>
      </c>
      <c r="I24" s="457" t="e">
        <v>#N/A</v>
      </c>
      <c r="J24" s="457" t="e">
        <f t="shared" si="1"/>
        <v>#N/A</v>
      </c>
      <c r="K24" s="24"/>
      <c r="L24" s="24"/>
      <c r="M24" s="25"/>
      <c r="N24" s="25"/>
      <c r="O24" s="26"/>
      <c r="P24" s="26"/>
      <c r="S24" s="28"/>
    </row>
    <row r="25" spans="1:19" s="27" customFormat="1" ht="13.5">
      <c r="A25" s="18" t="s">
        <v>2045</v>
      </c>
      <c r="B25" s="19" t="s">
        <v>1471</v>
      </c>
      <c r="C25" s="19" t="s">
        <v>1476</v>
      </c>
      <c r="D25" s="20" t="s">
        <v>1477</v>
      </c>
      <c r="E25" s="20" t="s">
        <v>1478</v>
      </c>
      <c r="F25" s="20"/>
      <c r="G25" s="21" t="s">
        <v>1479</v>
      </c>
      <c r="H25" s="22">
        <v>190</v>
      </c>
      <c r="I25" s="457">
        <v>218.5</v>
      </c>
      <c r="J25" s="457">
        <f t="shared" si="1"/>
        <v>260.015</v>
      </c>
      <c r="K25" s="24">
        <v>-49</v>
      </c>
      <c r="L25" s="24">
        <v>-45</v>
      </c>
      <c r="M25" s="25">
        <v>3.2</v>
      </c>
      <c r="N25" s="25">
        <v>2.6</v>
      </c>
      <c r="O25" s="26">
        <f aca="true" t="shared" si="5" ref="O25:O40">IF(M25="","",ROUND(M25/0.01786,0))</f>
        <v>179</v>
      </c>
      <c r="P25" s="26">
        <f aca="true" t="shared" si="6" ref="P25:P40">IF(N25="","",ROUND(N25/0.01786,0))</f>
        <v>146</v>
      </c>
      <c r="S25" s="28"/>
    </row>
    <row r="26" spans="1:19" s="27" customFormat="1" ht="13.5">
      <c r="A26" s="18" t="s">
        <v>2045</v>
      </c>
      <c r="B26" s="19" t="s">
        <v>1471</v>
      </c>
      <c r="C26" s="19" t="s">
        <v>1480</v>
      </c>
      <c r="D26" s="20" t="s">
        <v>1481</v>
      </c>
      <c r="E26" s="20" t="s">
        <v>1482</v>
      </c>
      <c r="F26" s="20" t="s">
        <v>2077</v>
      </c>
      <c r="G26" s="21" t="s">
        <v>1483</v>
      </c>
      <c r="H26" s="22">
        <v>200</v>
      </c>
      <c r="I26" s="457">
        <v>230</v>
      </c>
      <c r="J26" s="457">
        <f t="shared" si="1"/>
        <v>273.7</v>
      </c>
      <c r="K26" s="24">
        <v>-35</v>
      </c>
      <c r="L26" s="24">
        <v>-35</v>
      </c>
      <c r="M26" s="25">
        <v>4.2</v>
      </c>
      <c r="N26" s="25">
        <v>2.8</v>
      </c>
      <c r="O26" s="26">
        <f t="shared" si="5"/>
        <v>235</v>
      </c>
      <c r="P26" s="26">
        <f t="shared" si="6"/>
        <v>157</v>
      </c>
      <c r="S26" s="28"/>
    </row>
    <row r="27" spans="1:19" s="27" customFormat="1" ht="13.5">
      <c r="A27" s="18" t="s">
        <v>2045</v>
      </c>
      <c r="B27" s="19" t="s">
        <v>1471</v>
      </c>
      <c r="C27" s="19" t="s">
        <v>772</v>
      </c>
      <c r="D27" s="20" t="s">
        <v>1485</v>
      </c>
      <c r="E27" s="20" t="s">
        <v>1486</v>
      </c>
      <c r="F27" s="20"/>
      <c r="G27" s="21" t="s">
        <v>1487</v>
      </c>
      <c r="H27" s="22">
        <v>160</v>
      </c>
      <c r="I27" s="457">
        <v>184</v>
      </c>
      <c r="J27" s="457">
        <f t="shared" si="1"/>
        <v>218.95999999999998</v>
      </c>
      <c r="K27" s="24">
        <v>-42</v>
      </c>
      <c r="L27" s="24">
        <v>-30</v>
      </c>
      <c r="M27" s="25">
        <v>3.7</v>
      </c>
      <c r="N27" s="25">
        <v>4.1</v>
      </c>
      <c r="O27" s="26">
        <f t="shared" si="5"/>
        <v>207</v>
      </c>
      <c r="P27" s="26">
        <f t="shared" si="6"/>
        <v>230</v>
      </c>
      <c r="S27" s="28"/>
    </row>
    <row r="28" spans="1:19" s="27" customFormat="1" ht="13.5">
      <c r="A28" s="18" t="s">
        <v>2045</v>
      </c>
      <c r="B28" s="19" t="s">
        <v>1471</v>
      </c>
      <c r="C28" s="19" t="s">
        <v>1996</v>
      </c>
      <c r="D28" s="20" t="s">
        <v>1489</v>
      </c>
      <c r="E28" s="20" t="s">
        <v>1490</v>
      </c>
      <c r="F28" s="20"/>
      <c r="G28" s="21" t="s">
        <v>1487</v>
      </c>
      <c r="H28" s="22">
        <v>160</v>
      </c>
      <c r="I28" s="457">
        <v>184</v>
      </c>
      <c r="J28" s="457">
        <f t="shared" si="1"/>
        <v>218.95999999999998</v>
      </c>
      <c r="K28" s="24">
        <v>-30</v>
      </c>
      <c r="L28" s="24">
        <v>-23</v>
      </c>
      <c r="M28" s="25">
        <v>3.7</v>
      </c>
      <c r="N28" s="25">
        <v>4.1</v>
      </c>
      <c r="O28" s="26">
        <f t="shared" si="5"/>
        <v>207</v>
      </c>
      <c r="P28" s="26">
        <f t="shared" si="6"/>
        <v>230</v>
      </c>
      <c r="S28" s="28"/>
    </row>
    <row r="29" spans="1:19" s="27" customFormat="1" ht="13.5">
      <c r="A29" s="18" t="s">
        <v>2045</v>
      </c>
      <c r="B29" s="19" t="s">
        <v>1471</v>
      </c>
      <c r="C29" s="19" t="s">
        <v>1997</v>
      </c>
      <c r="D29" s="20" t="s">
        <v>2141</v>
      </c>
      <c r="E29" s="20" t="s">
        <v>1491</v>
      </c>
      <c r="F29" s="20"/>
      <c r="G29" s="21" t="s">
        <v>1492</v>
      </c>
      <c r="H29" s="22">
        <v>170</v>
      </c>
      <c r="I29" s="457">
        <v>195.5</v>
      </c>
      <c r="J29" s="457">
        <f t="shared" si="1"/>
        <v>232.64499999999998</v>
      </c>
      <c r="K29" s="24">
        <v>-35</v>
      </c>
      <c r="L29" s="24">
        <v>-25</v>
      </c>
      <c r="M29" s="25">
        <v>3.8</v>
      </c>
      <c r="N29" s="25">
        <v>5.2</v>
      </c>
      <c r="O29" s="26">
        <f t="shared" si="5"/>
        <v>213</v>
      </c>
      <c r="P29" s="26">
        <f t="shared" si="6"/>
        <v>291</v>
      </c>
      <c r="S29" s="28"/>
    </row>
    <row r="30" spans="1:19" s="27" customFormat="1" ht="13.5">
      <c r="A30" s="18" t="s">
        <v>2045</v>
      </c>
      <c r="B30" s="19" t="s">
        <v>1471</v>
      </c>
      <c r="C30" s="19" t="s">
        <v>773</v>
      </c>
      <c r="D30" s="20" t="s">
        <v>2136</v>
      </c>
      <c r="E30" s="20" t="s">
        <v>1694</v>
      </c>
      <c r="F30" s="20"/>
      <c r="G30" s="21" t="s">
        <v>1833</v>
      </c>
      <c r="H30" s="22">
        <v>190</v>
      </c>
      <c r="I30" s="457">
        <v>218.5</v>
      </c>
      <c r="J30" s="457">
        <f t="shared" si="1"/>
        <v>260.015</v>
      </c>
      <c r="K30" s="24">
        <v>-35</v>
      </c>
      <c r="L30" s="24">
        <v>-25</v>
      </c>
      <c r="M30" s="25">
        <v>4.2</v>
      </c>
      <c r="N30" s="25">
        <v>3.8</v>
      </c>
      <c r="O30" s="26">
        <f t="shared" si="5"/>
        <v>235</v>
      </c>
      <c r="P30" s="26">
        <f t="shared" si="6"/>
        <v>213</v>
      </c>
      <c r="S30" s="28"/>
    </row>
    <row r="31" spans="1:19" s="27" customFormat="1" ht="13.5">
      <c r="A31" s="18" t="s">
        <v>2045</v>
      </c>
      <c r="B31" s="19" t="s">
        <v>1493</v>
      </c>
      <c r="C31" s="19" t="s">
        <v>1494</v>
      </c>
      <c r="D31" s="20" t="s">
        <v>1495</v>
      </c>
      <c r="E31" s="20" t="s">
        <v>1496</v>
      </c>
      <c r="F31" s="20"/>
      <c r="G31" s="21" t="s">
        <v>1497</v>
      </c>
      <c r="H31" s="22">
        <v>170</v>
      </c>
      <c r="I31" s="457">
        <v>195.5</v>
      </c>
      <c r="J31" s="457">
        <f t="shared" si="1"/>
        <v>232.64499999999998</v>
      </c>
      <c r="K31" s="24">
        <v>-45</v>
      </c>
      <c r="L31" s="24">
        <v>-30</v>
      </c>
      <c r="M31" s="25">
        <v>3.2</v>
      </c>
      <c r="N31" s="25">
        <v>2.9</v>
      </c>
      <c r="O31" s="26">
        <f t="shared" si="5"/>
        <v>179</v>
      </c>
      <c r="P31" s="26">
        <f t="shared" si="6"/>
        <v>162</v>
      </c>
      <c r="S31" s="28"/>
    </row>
    <row r="32" spans="1:19" s="27" customFormat="1" ht="13.5">
      <c r="A32" s="18" t="s">
        <v>2045</v>
      </c>
      <c r="B32" s="19" t="s">
        <v>1493</v>
      </c>
      <c r="C32" s="19" t="s">
        <v>1494</v>
      </c>
      <c r="D32" s="20" t="s">
        <v>1498</v>
      </c>
      <c r="E32" s="20" t="s">
        <v>1499</v>
      </c>
      <c r="F32" s="20"/>
      <c r="G32" s="21" t="s">
        <v>1500</v>
      </c>
      <c r="H32" s="22">
        <v>190</v>
      </c>
      <c r="I32" s="457">
        <v>218.5</v>
      </c>
      <c r="J32" s="457">
        <f t="shared" si="1"/>
        <v>260.015</v>
      </c>
      <c r="K32" s="24">
        <v>-37</v>
      </c>
      <c r="L32" s="24">
        <v>-29</v>
      </c>
      <c r="M32" s="25">
        <v>3.3</v>
      </c>
      <c r="N32" s="25">
        <v>3.1</v>
      </c>
      <c r="O32" s="26">
        <f t="shared" si="5"/>
        <v>185</v>
      </c>
      <c r="P32" s="26">
        <f t="shared" si="6"/>
        <v>174</v>
      </c>
      <c r="S32" s="28"/>
    </row>
    <row r="33" spans="1:19" s="27" customFormat="1" ht="13.5">
      <c r="A33" s="18" t="s">
        <v>2045</v>
      </c>
      <c r="B33" s="19" t="s">
        <v>1493</v>
      </c>
      <c r="C33" s="19" t="s">
        <v>1504</v>
      </c>
      <c r="D33" s="20" t="s">
        <v>1505</v>
      </c>
      <c r="E33" s="20" t="s">
        <v>1506</v>
      </c>
      <c r="F33" s="29" t="s">
        <v>1967</v>
      </c>
      <c r="G33" s="21" t="s">
        <v>1507</v>
      </c>
      <c r="H33" s="22">
        <v>180</v>
      </c>
      <c r="I33" s="457">
        <v>207</v>
      </c>
      <c r="J33" s="457">
        <f t="shared" si="1"/>
        <v>246.32999999999998</v>
      </c>
      <c r="K33" s="24">
        <v>-17</v>
      </c>
      <c r="L33" s="24">
        <v>-14</v>
      </c>
      <c r="M33" s="25">
        <v>6.9</v>
      </c>
      <c r="N33" s="25">
        <v>7.2</v>
      </c>
      <c r="O33" s="26">
        <f t="shared" si="5"/>
        <v>386</v>
      </c>
      <c r="P33" s="26">
        <f t="shared" si="6"/>
        <v>403</v>
      </c>
      <c r="S33" s="28"/>
    </row>
    <row r="34" spans="1:19" s="27" customFormat="1" ht="13.5">
      <c r="A34" s="18" t="s">
        <v>2045</v>
      </c>
      <c r="B34" s="19" t="s">
        <v>1493</v>
      </c>
      <c r="C34" s="19" t="s">
        <v>1508</v>
      </c>
      <c r="D34" s="20" t="s">
        <v>1509</v>
      </c>
      <c r="E34" s="20" t="s">
        <v>1510</v>
      </c>
      <c r="F34" s="20"/>
      <c r="G34" s="21" t="s">
        <v>1511</v>
      </c>
      <c r="H34" s="22">
        <v>170</v>
      </c>
      <c r="I34" s="457">
        <v>195.5</v>
      </c>
      <c r="J34" s="457">
        <f t="shared" si="1"/>
        <v>232.64499999999998</v>
      </c>
      <c r="K34" s="24">
        <v>-37</v>
      </c>
      <c r="L34" s="24">
        <v>-15</v>
      </c>
      <c r="M34" s="25">
        <v>3.3</v>
      </c>
      <c r="N34" s="25">
        <v>4.4</v>
      </c>
      <c r="O34" s="26">
        <f t="shared" si="5"/>
        <v>185</v>
      </c>
      <c r="P34" s="26">
        <f t="shared" si="6"/>
        <v>246</v>
      </c>
      <c r="S34" s="28"/>
    </row>
    <row r="35" spans="1:19" s="27" customFormat="1" ht="13.5">
      <c r="A35" s="18" t="s">
        <v>2045</v>
      </c>
      <c r="B35" s="19" t="s">
        <v>1493</v>
      </c>
      <c r="C35" s="19" t="s">
        <v>1512</v>
      </c>
      <c r="D35" s="20" t="s">
        <v>1513</v>
      </c>
      <c r="E35" s="20" t="s">
        <v>1514</v>
      </c>
      <c r="F35" s="20"/>
      <c r="G35" s="21" t="s">
        <v>1515</v>
      </c>
      <c r="H35" s="22">
        <v>180</v>
      </c>
      <c r="I35" s="457">
        <v>207</v>
      </c>
      <c r="J35" s="457">
        <f t="shared" si="1"/>
        <v>246.32999999999998</v>
      </c>
      <c r="K35" s="24">
        <v>-45</v>
      </c>
      <c r="L35" s="24">
        <v>-30</v>
      </c>
      <c r="M35" s="25">
        <v>3.2</v>
      </c>
      <c r="N35" s="25">
        <v>2.9</v>
      </c>
      <c r="O35" s="26">
        <f t="shared" si="5"/>
        <v>179</v>
      </c>
      <c r="P35" s="26">
        <f t="shared" si="6"/>
        <v>162</v>
      </c>
      <c r="S35" s="28"/>
    </row>
    <row r="36" spans="1:19" s="27" customFormat="1" ht="13.5">
      <c r="A36" s="18" t="s">
        <v>2045</v>
      </c>
      <c r="B36" s="19" t="s">
        <v>1493</v>
      </c>
      <c r="C36" s="19" t="s">
        <v>1512</v>
      </c>
      <c r="D36" s="20" t="s">
        <v>1516</v>
      </c>
      <c r="E36" s="20" t="s">
        <v>1517</v>
      </c>
      <c r="F36" s="20"/>
      <c r="G36" s="21" t="s">
        <v>1518</v>
      </c>
      <c r="H36" s="22">
        <v>180</v>
      </c>
      <c r="I36" s="457">
        <v>207</v>
      </c>
      <c r="J36" s="457">
        <f t="shared" si="1"/>
        <v>246.32999999999998</v>
      </c>
      <c r="K36" s="24">
        <v>-32</v>
      </c>
      <c r="L36" s="24">
        <v>-30</v>
      </c>
      <c r="M36" s="25">
        <v>2.9</v>
      </c>
      <c r="N36" s="25">
        <v>3.5</v>
      </c>
      <c r="O36" s="26">
        <f t="shared" si="5"/>
        <v>162</v>
      </c>
      <c r="P36" s="26">
        <f t="shared" si="6"/>
        <v>196</v>
      </c>
      <c r="S36" s="28"/>
    </row>
    <row r="37" spans="1:19" s="27" customFormat="1" ht="13.5">
      <c r="A37" s="18" t="s">
        <v>2045</v>
      </c>
      <c r="B37" s="19" t="s">
        <v>1493</v>
      </c>
      <c r="C37" s="19" t="s">
        <v>1519</v>
      </c>
      <c r="D37" s="20" t="s">
        <v>1520</v>
      </c>
      <c r="E37" s="20" t="s">
        <v>1521</v>
      </c>
      <c r="F37" s="20"/>
      <c r="G37" s="21" t="s">
        <v>1522</v>
      </c>
      <c r="H37" s="22">
        <v>190</v>
      </c>
      <c r="I37" s="457">
        <v>218.5</v>
      </c>
      <c r="J37" s="457">
        <f t="shared" si="1"/>
        <v>260.015</v>
      </c>
      <c r="K37" s="24">
        <v>-46</v>
      </c>
      <c r="L37" s="24">
        <v>-35</v>
      </c>
      <c r="M37" s="25">
        <v>3.5</v>
      </c>
      <c r="N37" s="25">
        <v>3.3</v>
      </c>
      <c r="O37" s="26">
        <f t="shared" si="5"/>
        <v>196</v>
      </c>
      <c r="P37" s="26">
        <f t="shared" si="6"/>
        <v>185</v>
      </c>
      <c r="S37" s="28"/>
    </row>
    <row r="38" spans="1:19" s="27" customFormat="1" ht="13.5">
      <c r="A38" s="18" t="s">
        <v>2045</v>
      </c>
      <c r="B38" s="19" t="s">
        <v>1493</v>
      </c>
      <c r="C38" s="19" t="s">
        <v>1523</v>
      </c>
      <c r="D38" s="20" t="s">
        <v>1524</v>
      </c>
      <c r="E38" s="20" t="s">
        <v>1525</v>
      </c>
      <c r="F38" s="20"/>
      <c r="G38" s="21" t="s">
        <v>1526</v>
      </c>
      <c r="H38" s="22">
        <v>190</v>
      </c>
      <c r="I38" s="457">
        <v>218.5</v>
      </c>
      <c r="J38" s="457">
        <f t="shared" si="1"/>
        <v>260.015</v>
      </c>
      <c r="K38" s="24">
        <v>-35</v>
      </c>
      <c r="L38" s="24">
        <v>-25</v>
      </c>
      <c r="M38" s="25">
        <v>3.7</v>
      </c>
      <c r="N38" s="25">
        <v>4</v>
      </c>
      <c r="O38" s="26">
        <f t="shared" si="5"/>
        <v>207</v>
      </c>
      <c r="P38" s="26">
        <f t="shared" si="6"/>
        <v>224</v>
      </c>
      <c r="S38" s="28"/>
    </row>
    <row r="39" spans="1:19" s="27" customFormat="1" ht="13.5">
      <c r="A39" s="18" t="s">
        <v>2045</v>
      </c>
      <c r="B39" s="19" t="s">
        <v>1493</v>
      </c>
      <c r="C39" s="19" t="s">
        <v>1523</v>
      </c>
      <c r="D39" s="20" t="s">
        <v>1498</v>
      </c>
      <c r="E39" s="20" t="s">
        <v>1527</v>
      </c>
      <c r="F39" s="20"/>
      <c r="G39" s="21" t="s">
        <v>1528</v>
      </c>
      <c r="H39" s="22">
        <v>190</v>
      </c>
      <c r="I39" s="457">
        <v>218.5</v>
      </c>
      <c r="J39" s="457">
        <f t="shared" si="1"/>
        <v>260.015</v>
      </c>
      <c r="K39" s="24">
        <v>-35</v>
      </c>
      <c r="L39" s="24">
        <v>-31</v>
      </c>
      <c r="M39" s="25">
        <v>5.4</v>
      </c>
      <c r="N39" s="25">
        <v>6.1</v>
      </c>
      <c r="O39" s="26">
        <f t="shared" si="5"/>
        <v>302</v>
      </c>
      <c r="P39" s="26">
        <f t="shared" si="6"/>
        <v>342</v>
      </c>
      <c r="S39" s="28"/>
    </row>
    <row r="40" spans="1:19" s="27" customFormat="1" ht="13.5">
      <c r="A40" s="18" t="s">
        <v>2045</v>
      </c>
      <c r="B40" s="19" t="s">
        <v>1493</v>
      </c>
      <c r="C40" s="19" t="s">
        <v>1523</v>
      </c>
      <c r="D40" s="20" t="s">
        <v>1529</v>
      </c>
      <c r="E40" s="20" t="s">
        <v>1530</v>
      </c>
      <c r="F40" s="20"/>
      <c r="G40" s="21" t="s">
        <v>1531</v>
      </c>
      <c r="H40" s="22">
        <v>200</v>
      </c>
      <c r="I40" s="457">
        <v>230</v>
      </c>
      <c r="J40" s="457">
        <f t="shared" si="1"/>
        <v>273.7</v>
      </c>
      <c r="K40" s="24">
        <v>-42</v>
      </c>
      <c r="L40" s="24">
        <v>-25</v>
      </c>
      <c r="M40" s="25">
        <v>7</v>
      </c>
      <c r="N40" s="25">
        <v>7.8</v>
      </c>
      <c r="O40" s="26">
        <f t="shared" si="5"/>
        <v>392</v>
      </c>
      <c r="P40" s="26">
        <f t="shared" si="6"/>
        <v>437</v>
      </c>
      <c r="S40" s="28"/>
    </row>
    <row r="41" spans="1:19" s="27" customFormat="1" ht="13.5">
      <c r="A41" s="18" t="s">
        <v>2045</v>
      </c>
      <c r="B41" s="19" t="s">
        <v>1532</v>
      </c>
      <c r="C41" s="19" t="s">
        <v>2079</v>
      </c>
      <c r="D41" s="20" t="s">
        <v>1533</v>
      </c>
      <c r="E41" s="20" t="s">
        <v>1534</v>
      </c>
      <c r="F41" s="29" t="s">
        <v>2080</v>
      </c>
      <c r="G41" s="21" t="s">
        <v>1535</v>
      </c>
      <c r="H41" s="22">
        <v>180</v>
      </c>
      <c r="I41" s="457">
        <v>207</v>
      </c>
      <c r="J41" s="457">
        <f t="shared" si="1"/>
        <v>246.32999999999998</v>
      </c>
      <c r="K41" s="24">
        <v>-28</v>
      </c>
      <c r="L41" s="24">
        <v>-30</v>
      </c>
      <c r="M41" s="25">
        <v>3.2</v>
      </c>
      <c r="N41" s="25">
        <v>3.2</v>
      </c>
      <c r="O41" s="26">
        <f aca="true" t="shared" si="7" ref="O41:P48">IF(M41="","",ROUND(M41/0.01786,0))</f>
        <v>179</v>
      </c>
      <c r="P41" s="26">
        <f t="shared" si="7"/>
        <v>179</v>
      </c>
      <c r="S41" s="28"/>
    </row>
    <row r="42" spans="1:19" s="27" customFormat="1" ht="13.5">
      <c r="A42" s="18" t="s">
        <v>2045</v>
      </c>
      <c r="B42" s="19" t="s">
        <v>1532</v>
      </c>
      <c r="C42" s="19" t="s">
        <v>2079</v>
      </c>
      <c r="D42" s="20" t="s">
        <v>1536</v>
      </c>
      <c r="E42" s="19" t="s">
        <v>1998</v>
      </c>
      <c r="F42" s="30" t="s">
        <v>2093</v>
      </c>
      <c r="G42" s="21" t="s">
        <v>1538</v>
      </c>
      <c r="H42" s="22">
        <v>190</v>
      </c>
      <c r="I42" s="457">
        <v>218.5</v>
      </c>
      <c r="J42" s="457">
        <f t="shared" si="1"/>
        <v>260.015</v>
      </c>
      <c r="K42" s="24">
        <v>-40</v>
      </c>
      <c r="L42" s="24">
        <v>-25</v>
      </c>
      <c r="M42" s="25">
        <v>4.3</v>
      </c>
      <c r="N42" s="25">
        <v>2.9</v>
      </c>
      <c r="O42" s="26">
        <f t="shared" si="7"/>
        <v>241</v>
      </c>
      <c r="P42" s="26">
        <f t="shared" si="7"/>
        <v>162</v>
      </c>
      <c r="S42" s="28"/>
    </row>
    <row r="43" spans="1:19" s="27" customFormat="1" ht="13.5">
      <c r="A43" s="18" t="s">
        <v>2045</v>
      </c>
      <c r="B43" s="19" t="s">
        <v>1532</v>
      </c>
      <c r="C43" s="19" t="s">
        <v>2079</v>
      </c>
      <c r="D43" s="20" t="s">
        <v>306</v>
      </c>
      <c r="E43" s="19" t="s">
        <v>1998</v>
      </c>
      <c r="F43" s="30" t="s">
        <v>2093</v>
      </c>
      <c r="G43" s="21" t="s">
        <v>1539</v>
      </c>
      <c r="H43" s="22">
        <v>190</v>
      </c>
      <c r="I43" s="457">
        <v>218.5</v>
      </c>
      <c r="J43" s="457">
        <f t="shared" si="1"/>
        <v>260.015</v>
      </c>
      <c r="K43" s="24">
        <v>-35</v>
      </c>
      <c r="L43" s="24">
        <v>-15</v>
      </c>
      <c r="M43" s="25">
        <v>4.3</v>
      </c>
      <c r="N43" s="25">
        <v>3.7</v>
      </c>
      <c r="O43" s="26">
        <f t="shared" si="7"/>
        <v>241</v>
      </c>
      <c r="P43" s="26">
        <f t="shared" si="7"/>
        <v>207</v>
      </c>
      <c r="S43" s="28"/>
    </row>
    <row r="44" spans="1:19" s="27" customFormat="1" ht="13.5">
      <c r="A44" s="18" t="s">
        <v>2045</v>
      </c>
      <c r="B44" s="19" t="s">
        <v>1532</v>
      </c>
      <c r="C44" s="19" t="s">
        <v>2079</v>
      </c>
      <c r="D44" s="20" t="s">
        <v>307</v>
      </c>
      <c r="E44" s="19" t="s">
        <v>1998</v>
      </c>
      <c r="F44" s="30" t="s">
        <v>2094</v>
      </c>
      <c r="G44" s="21" t="s">
        <v>1539</v>
      </c>
      <c r="H44" s="22">
        <v>190</v>
      </c>
      <c r="I44" s="457">
        <v>218.5</v>
      </c>
      <c r="J44" s="457">
        <f t="shared" si="1"/>
        <v>260.015</v>
      </c>
      <c r="K44" s="24">
        <v>-35</v>
      </c>
      <c r="L44" s="24">
        <v>-15</v>
      </c>
      <c r="M44" s="25">
        <v>4.3</v>
      </c>
      <c r="N44" s="25">
        <v>3.7</v>
      </c>
      <c r="O44" s="26">
        <f t="shared" si="7"/>
        <v>241</v>
      </c>
      <c r="P44" s="26">
        <f t="shared" si="7"/>
        <v>207</v>
      </c>
      <c r="S44" s="28"/>
    </row>
    <row r="45" spans="1:19" s="27" customFormat="1" ht="13.5">
      <c r="A45" s="18" t="s">
        <v>2045</v>
      </c>
      <c r="B45" s="19" t="s">
        <v>1532</v>
      </c>
      <c r="C45" s="19" t="s">
        <v>2079</v>
      </c>
      <c r="D45" s="20" t="s">
        <v>275</v>
      </c>
      <c r="E45" s="19" t="s">
        <v>308</v>
      </c>
      <c r="F45" s="30" t="s">
        <v>309</v>
      </c>
      <c r="G45" s="314" t="s">
        <v>310</v>
      </c>
      <c r="H45" s="22">
        <v>200</v>
      </c>
      <c r="I45" s="457">
        <v>230</v>
      </c>
      <c r="J45" s="457">
        <f t="shared" si="1"/>
        <v>273.7</v>
      </c>
      <c r="K45" s="24">
        <v>-45</v>
      </c>
      <c r="L45" s="24">
        <v>-35</v>
      </c>
      <c r="M45" s="25">
        <v>3.1</v>
      </c>
      <c r="N45" s="25">
        <v>2.9</v>
      </c>
      <c r="O45" s="26">
        <f>IF(M45="","",ROUND(M45/0.01786,0))</f>
        <v>174</v>
      </c>
      <c r="P45" s="26">
        <f>IF(N45="","",ROUND(N45/0.01786,0))</f>
        <v>162</v>
      </c>
      <c r="S45" s="28"/>
    </row>
    <row r="46" spans="1:19" s="27" customFormat="1" ht="13.5">
      <c r="A46" s="18" t="s">
        <v>2045</v>
      </c>
      <c r="B46" s="19" t="s">
        <v>1532</v>
      </c>
      <c r="C46" s="19" t="s">
        <v>2079</v>
      </c>
      <c r="D46" s="20" t="s">
        <v>275</v>
      </c>
      <c r="E46" s="19" t="s">
        <v>2137</v>
      </c>
      <c r="F46" s="30" t="s">
        <v>2138</v>
      </c>
      <c r="G46" s="314" t="s">
        <v>1834</v>
      </c>
      <c r="H46" s="22">
        <v>180</v>
      </c>
      <c r="I46" s="457">
        <v>207</v>
      </c>
      <c r="J46" s="457">
        <f t="shared" si="1"/>
        <v>246.32999999999998</v>
      </c>
      <c r="K46" s="24">
        <v>-25</v>
      </c>
      <c r="L46" s="24">
        <v>-20</v>
      </c>
      <c r="M46" s="25">
        <v>4.5</v>
      </c>
      <c r="N46" s="25">
        <v>3.9</v>
      </c>
      <c r="O46" s="26">
        <f>IF(M46="","",ROUND(M46/0.01786,0))</f>
        <v>252</v>
      </c>
      <c r="P46" s="26">
        <f>IF(N46="","",ROUND(N46/0.01786,0))</f>
        <v>218</v>
      </c>
      <c r="S46" s="28"/>
    </row>
    <row r="47" spans="1:19" s="27" customFormat="1" ht="13.5">
      <c r="A47" s="18" t="s">
        <v>2045</v>
      </c>
      <c r="B47" s="19" t="s">
        <v>1540</v>
      </c>
      <c r="C47" s="19" t="s">
        <v>1541</v>
      </c>
      <c r="D47" s="20" t="s">
        <v>1542</v>
      </c>
      <c r="E47" s="20" t="s">
        <v>1543</v>
      </c>
      <c r="F47" s="20" t="s">
        <v>2095</v>
      </c>
      <c r="G47" s="21" t="s">
        <v>1544</v>
      </c>
      <c r="H47" s="22">
        <v>170</v>
      </c>
      <c r="I47" s="457">
        <v>195.5</v>
      </c>
      <c r="J47" s="457">
        <f t="shared" si="1"/>
        <v>232.64499999999998</v>
      </c>
      <c r="K47" s="24">
        <v>-32</v>
      </c>
      <c r="L47" s="24">
        <v>-22</v>
      </c>
      <c r="M47" s="25">
        <v>3.9</v>
      </c>
      <c r="N47" s="25">
        <v>2.2</v>
      </c>
      <c r="O47" s="26">
        <f t="shared" si="7"/>
        <v>218</v>
      </c>
      <c r="P47" s="26">
        <f t="shared" si="7"/>
        <v>123</v>
      </c>
      <c r="S47" s="28"/>
    </row>
    <row r="48" spans="1:19" s="27" customFormat="1" ht="13.5">
      <c r="A48" s="18" t="s">
        <v>2045</v>
      </c>
      <c r="B48" s="19" t="s">
        <v>1540</v>
      </c>
      <c r="C48" s="19" t="s">
        <v>1541</v>
      </c>
      <c r="D48" s="20" t="s">
        <v>1477</v>
      </c>
      <c r="E48" s="20" t="s">
        <v>1545</v>
      </c>
      <c r="F48" s="20"/>
      <c r="G48" s="21" t="s">
        <v>1546</v>
      </c>
      <c r="H48" s="22">
        <v>180</v>
      </c>
      <c r="I48" s="457">
        <v>207</v>
      </c>
      <c r="J48" s="457">
        <f t="shared" si="1"/>
        <v>246.32999999999998</v>
      </c>
      <c r="K48" s="24">
        <v>-37</v>
      </c>
      <c r="L48" s="24">
        <v>-37</v>
      </c>
      <c r="M48" s="25">
        <v>4.3</v>
      </c>
      <c r="N48" s="25">
        <v>3.7</v>
      </c>
      <c r="O48" s="26">
        <f t="shared" si="7"/>
        <v>241</v>
      </c>
      <c r="P48" s="26">
        <f t="shared" si="7"/>
        <v>207</v>
      </c>
      <c r="S48" s="28"/>
    </row>
    <row r="49" spans="1:19" s="27" customFormat="1" ht="13.5" hidden="1">
      <c r="A49" s="18" t="s">
        <v>2045</v>
      </c>
      <c r="B49" s="19" t="s">
        <v>1540</v>
      </c>
      <c r="C49" s="19" t="s">
        <v>1541</v>
      </c>
      <c r="D49" s="20" t="s">
        <v>1547</v>
      </c>
      <c r="E49" s="20" t="s">
        <v>1548</v>
      </c>
      <c r="F49" s="20" t="s">
        <v>2096</v>
      </c>
      <c r="G49" s="21" t="s">
        <v>2062</v>
      </c>
      <c r="H49" s="22" t="e">
        <v>#N/A</v>
      </c>
      <c r="I49" s="457" t="e">
        <v>#N/A</v>
      </c>
      <c r="J49" s="457" t="e">
        <f t="shared" si="1"/>
        <v>#N/A</v>
      </c>
      <c r="K49" s="24"/>
      <c r="L49" s="24"/>
      <c r="M49" s="25"/>
      <c r="N49" s="25"/>
      <c r="O49" s="26"/>
      <c r="P49" s="26"/>
      <c r="S49" s="28"/>
    </row>
    <row r="50" spans="1:19" s="27" customFormat="1" ht="13.5">
      <c r="A50" s="18" t="s">
        <v>2045</v>
      </c>
      <c r="B50" s="19" t="s">
        <v>1540</v>
      </c>
      <c r="C50" s="19" t="s">
        <v>1549</v>
      </c>
      <c r="D50" s="20" t="s">
        <v>1449</v>
      </c>
      <c r="E50" s="20" t="s">
        <v>1550</v>
      </c>
      <c r="F50" s="20"/>
      <c r="G50" s="21" t="s">
        <v>1551</v>
      </c>
      <c r="H50" s="22">
        <v>170</v>
      </c>
      <c r="I50" s="457">
        <v>195.5</v>
      </c>
      <c r="J50" s="457">
        <f t="shared" si="1"/>
        <v>232.64499999999998</v>
      </c>
      <c r="K50" s="24">
        <v>-50</v>
      </c>
      <c r="L50" s="24">
        <v>-24</v>
      </c>
      <c r="M50" s="25">
        <v>2.6</v>
      </c>
      <c r="N50" s="25">
        <v>3.4</v>
      </c>
      <c r="O50" s="26">
        <f aca="true" t="shared" si="8" ref="O50:P52">IF(M50="","",ROUND(M50/0.01786,0))</f>
        <v>146</v>
      </c>
      <c r="P50" s="26">
        <f t="shared" si="8"/>
        <v>190</v>
      </c>
      <c r="S50" s="28"/>
    </row>
    <row r="51" spans="1:19" s="27" customFormat="1" ht="13.5">
      <c r="A51" s="18" t="s">
        <v>2045</v>
      </c>
      <c r="B51" s="19" t="s">
        <v>1540</v>
      </c>
      <c r="C51" s="19" t="s">
        <v>2097</v>
      </c>
      <c r="D51" s="20" t="s">
        <v>1502</v>
      </c>
      <c r="E51" s="20" t="s">
        <v>1552</v>
      </c>
      <c r="F51" s="20"/>
      <c r="G51" s="21" t="s">
        <v>1553</v>
      </c>
      <c r="H51" s="22">
        <v>190</v>
      </c>
      <c r="I51" s="457">
        <v>218.5</v>
      </c>
      <c r="J51" s="457">
        <f t="shared" si="1"/>
        <v>260.015</v>
      </c>
      <c r="K51" s="24">
        <v>-37</v>
      </c>
      <c r="L51" s="24">
        <v>-38</v>
      </c>
      <c r="M51" s="25">
        <v>2.5</v>
      </c>
      <c r="N51" s="25">
        <v>4.8</v>
      </c>
      <c r="O51" s="26">
        <f t="shared" si="8"/>
        <v>140</v>
      </c>
      <c r="P51" s="26">
        <f t="shared" si="8"/>
        <v>269</v>
      </c>
      <c r="Q51" s="31"/>
      <c r="S51" s="28"/>
    </row>
    <row r="52" spans="1:19" s="27" customFormat="1" ht="13.5">
      <c r="A52" s="18" t="s">
        <v>2045</v>
      </c>
      <c r="B52" s="19" t="s">
        <v>1540</v>
      </c>
      <c r="C52" s="19" t="s">
        <v>2097</v>
      </c>
      <c r="D52" s="20" t="s">
        <v>1547</v>
      </c>
      <c r="E52" s="20" t="s">
        <v>1554</v>
      </c>
      <c r="F52" s="20"/>
      <c r="G52" s="21" t="s">
        <v>1555</v>
      </c>
      <c r="H52" s="22">
        <v>160</v>
      </c>
      <c r="I52" s="457">
        <v>184</v>
      </c>
      <c r="J52" s="457">
        <f t="shared" si="1"/>
        <v>218.95999999999998</v>
      </c>
      <c r="K52" s="24">
        <v>-29</v>
      </c>
      <c r="L52" s="24">
        <v>-33</v>
      </c>
      <c r="M52" s="25">
        <v>1.9</v>
      </c>
      <c r="N52" s="25">
        <v>2.9</v>
      </c>
      <c r="O52" s="26">
        <f t="shared" si="8"/>
        <v>106</v>
      </c>
      <c r="P52" s="26">
        <f t="shared" si="8"/>
        <v>162</v>
      </c>
      <c r="S52" s="28"/>
    </row>
    <row r="53" spans="1:19" s="27" customFormat="1" ht="13.5">
      <c r="A53" s="18" t="s">
        <v>2045</v>
      </c>
      <c r="B53" s="19" t="s">
        <v>1540</v>
      </c>
      <c r="C53" s="19" t="s">
        <v>2098</v>
      </c>
      <c r="D53" s="29" t="s">
        <v>2372</v>
      </c>
      <c r="E53" s="29" t="s">
        <v>2374</v>
      </c>
      <c r="F53" s="29" t="s">
        <v>822</v>
      </c>
      <c r="G53" s="21" t="s">
        <v>2375</v>
      </c>
      <c r="H53" s="22">
        <v>180</v>
      </c>
      <c r="I53" s="457">
        <v>207</v>
      </c>
      <c r="J53" s="457">
        <f t="shared" si="1"/>
        <v>246.32999999999998</v>
      </c>
      <c r="K53" s="24">
        <v>-40</v>
      </c>
      <c r="L53" s="24">
        <v>-33</v>
      </c>
      <c r="M53" s="25">
        <v>2.1</v>
      </c>
      <c r="N53" s="25">
        <v>2.5</v>
      </c>
      <c r="O53" s="26">
        <f aca="true" t="shared" si="9" ref="O53:P55">IF(M53="","",ROUND(M53/0.01786,0))</f>
        <v>118</v>
      </c>
      <c r="P53" s="26">
        <f t="shared" si="9"/>
        <v>140</v>
      </c>
      <c r="S53" s="28"/>
    </row>
    <row r="54" spans="1:19" s="27" customFormat="1" ht="13.5">
      <c r="A54" s="18" t="s">
        <v>2045</v>
      </c>
      <c r="B54" s="19" t="s">
        <v>1540</v>
      </c>
      <c r="C54" s="19" t="s">
        <v>2098</v>
      </c>
      <c r="D54" s="29" t="s">
        <v>2373</v>
      </c>
      <c r="E54" s="29" t="s">
        <v>2374</v>
      </c>
      <c r="F54" s="29" t="s">
        <v>1159</v>
      </c>
      <c r="G54" s="21" t="s">
        <v>2376</v>
      </c>
      <c r="H54" s="22">
        <v>180</v>
      </c>
      <c r="I54" s="457">
        <v>207</v>
      </c>
      <c r="J54" s="457">
        <f t="shared" si="1"/>
        <v>246.32999999999998</v>
      </c>
      <c r="K54" s="24">
        <v>-34</v>
      </c>
      <c r="L54" s="24">
        <v>-40</v>
      </c>
      <c r="M54" s="25">
        <v>2.1</v>
      </c>
      <c r="N54" s="25">
        <v>2.4</v>
      </c>
      <c r="O54" s="26">
        <f t="shared" si="9"/>
        <v>118</v>
      </c>
      <c r="P54" s="26">
        <f t="shared" si="9"/>
        <v>134</v>
      </c>
      <c r="S54" s="28"/>
    </row>
    <row r="55" spans="1:19" s="27" customFormat="1" ht="13.5">
      <c r="A55" s="18" t="s">
        <v>2045</v>
      </c>
      <c r="B55" s="19" t="s">
        <v>1540</v>
      </c>
      <c r="C55" s="19" t="s">
        <v>2098</v>
      </c>
      <c r="D55" s="29" t="s">
        <v>1556</v>
      </c>
      <c r="E55" s="29" t="s">
        <v>1557</v>
      </c>
      <c r="F55" s="20" t="s">
        <v>1558</v>
      </c>
      <c r="G55" s="21" t="s">
        <v>311</v>
      </c>
      <c r="H55" s="22">
        <v>180</v>
      </c>
      <c r="I55" s="457">
        <v>207</v>
      </c>
      <c r="J55" s="457">
        <f t="shared" si="1"/>
        <v>246.32999999999998</v>
      </c>
      <c r="K55" s="24">
        <v>-57</v>
      </c>
      <c r="L55" s="24">
        <v>-50</v>
      </c>
      <c r="M55" s="25">
        <v>2.7</v>
      </c>
      <c r="N55" s="25">
        <v>2.4</v>
      </c>
      <c r="O55" s="26">
        <f t="shared" si="9"/>
        <v>151</v>
      </c>
      <c r="P55" s="26">
        <f t="shared" si="9"/>
        <v>134</v>
      </c>
      <c r="S55" s="28"/>
    </row>
    <row r="56" spans="1:19" s="27" customFormat="1" ht="13.5">
      <c r="A56" s="18" t="s">
        <v>2045</v>
      </c>
      <c r="B56" s="19" t="s">
        <v>1540</v>
      </c>
      <c r="C56" s="19" t="s">
        <v>1562</v>
      </c>
      <c r="D56" s="20" t="s">
        <v>1563</v>
      </c>
      <c r="E56" s="20" t="s">
        <v>1564</v>
      </c>
      <c r="F56" s="20" t="s">
        <v>2099</v>
      </c>
      <c r="G56" s="21" t="s">
        <v>1565</v>
      </c>
      <c r="H56" s="22">
        <v>220</v>
      </c>
      <c r="I56" s="457">
        <v>253</v>
      </c>
      <c r="J56" s="457">
        <f t="shared" si="1"/>
        <v>301.07</v>
      </c>
      <c r="K56" s="24">
        <v>-32</v>
      </c>
      <c r="L56" s="24">
        <v>-20</v>
      </c>
      <c r="M56" s="25">
        <v>10</v>
      </c>
      <c r="N56" s="25">
        <v>4.9</v>
      </c>
      <c r="O56" s="26">
        <f aca="true" t="shared" si="10" ref="O56:P58">IF(M56="","",ROUND(M56/0.01786,0))</f>
        <v>560</v>
      </c>
      <c r="P56" s="26">
        <f t="shared" si="10"/>
        <v>274</v>
      </c>
      <c r="S56" s="28"/>
    </row>
    <row r="57" spans="1:19" s="27" customFormat="1" ht="13.5">
      <c r="A57" s="18" t="s">
        <v>2045</v>
      </c>
      <c r="B57" s="19" t="s">
        <v>1540</v>
      </c>
      <c r="C57" s="19" t="s">
        <v>1562</v>
      </c>
      <c r="D57" s="20" t="s">
        <v>1563</v>
      </c>
      <c r="E57" s="20" t="s">
        <v>1564</v>
      </c>
      <c r="F57" s="20" t="s">
        <v>2078</v>
      </c>
      <c r="G57" s="21" t="s">
        <v>1566</v>
      </c>
      <c r="H57" s="22">
        <v>210</v>
      </c>
      <c r="I57" s="457">
        <v>241.5</v>
      </c>
      <c r="J57" s="457">
        <f t="shared" si="1"/>
        <v>287.385</v>
      </c>
      <c r="K57" s="24">
        <v>-36</v>
      </c>
      <c r="L57" s="24">
        <v>-42</v>
      </c>
      <c r="M57" s="25">
        <v>10</v>
      </c>
      <c r="N57" s="25">
        <v>4.9</v>
      </c>
      <c r="O57" s="26">
        <f t="shared" si="10"/>
        <v>560</v>
      </c>
      <c r="P57" s="26">
        <f t="shared" si="10"/>
        <v>274</v>
      </c>
      <c r="S57" s="28"/>
    </row>
    <row r="58" spans="1:19" s="27" customFormat="1" ht="13.5">
      <c r="A58" s="18" t="s">
        <v>2045</v>
      </c>
      <c r="B58" s="19" t="s">
        <v>1540</v>
      </c>
      <c r="C58" s="19" t="s">
        <v>1567</v>
      </c>
      <c r="D58" s="20" t="s">
        <v>2100</v>
      </c>
      <c r="E58" s="20" t="s">
        <v>1568</v>
      </c>
      <c r="F58" s="20"/>
      <c r="G58" s="21" t="s">
        <v>1569</v>
      </c>
      <c r="H58" s="22">
        <v>170</v>
      </c>
      <c r="I58" s="457">
        <v>195.5</v>
      </c>
      <c r="J58" s="457">
        <f t="shared" si="1"/>
        <v>232.64499999999998</v>
      </c>
      <c r="K58" s="24">
        <v>-35</v>
      </c>
      <c r="L58" s="24">
        <v>-38</v>
      </c>
      <c r="M58" s="25">
        <v>2.6</v>
      </c>
      <c r="N58" s="25">
        <v>2.3</v>
      </c>
      <c r="O58" s="26">
        <f t="shared" si="10"/>
        <v>146</v>
      </c>
      <c r="P58" s="26">
        <f t="shared" si="10"/>
        <v>129</v>
      </c>
      <c r="S58" s="28"/>
    </row>
    <row r="59" spans="1:19" s="27" customFormat="1" ht="13.5">
      <c r="A59" s="18" t="s">
        <v>2045</v>
      </c>
      <c r="B59" s="19" t="s">
        <v>1540</v>
      </c>
      <c r="C59" s="19" t="s">
        <v>1567</v>
      </c>
      <c r="D59" s="20" t="s">
        <v>888</v>
      </c>
      <c r="E59" s="20" t="s">
        <v>2101</v>
      </c>
      <c r="F59" s="20"/>
      <c r="G59" s="21" t="s">
        <v>1968</v>
      </c>
      <c r="H59" s="22">
        <v>200</v>
      </c>
      <c r="I59" s="457">
        <v>230</v>
      </c>
      <c r="J59" s="457">
        <f t="shared" si="1"/>
        <v>273.7</v>
      </c>
      <c r="K59" s="24">
        <v>-35</v>
      </c>
      <c r="L59" s="24">
        <v>-30</v>
      </c>
      <c r="M59" s="25">
        <v>3</v>
      </c>
      <c r="N59" s="25">
        <v>3.5</v>
      </c>
      <c r="O59" s="26">
        <f>IF(M59="","",ROUND(M59/0.01786,0))</f>
        <v>168</v>
      </c>
      <c r="P59" s="26">
        <f>IF(N59="","",ROUND(N59/0.01786,0))</f>
        <v>196</v>
      </c>
      <c r="S59" s="28"/>
    </row>
    <row r="60" spans="4:19" s="27" customFormat="1" ht="13.5">
      <c r="D60" s="32"/>
      <c r="G60" s="33"/>
      <c r="H60" s="34"/>
      <c r="I60" s="28"/>
      <c r="J60" s="28"/>
      <c r="S60" s="28"/>
    </row>
    <row r="61" spans="1:19" s="27" customFormat="1" ht="13.5">
      <c r="A61" s="1"/>
      <c r="B61" s="1"/>
      <c r="C61" s="1"/>
      <c r="D61" s="2"/>
      <c r="E61" s="1"/>
      <c r="F61" s="1"/>
      <c r="G61" s="3"/>
      <c r="H61" s="3"/>
      <c r="I61" s="3"/>
      <c r="J61" s="3"/>
      <c r="K61" s="5" t="s">
        <v>2029</v>
      </c>
      <c r="L61" s="5"/>
      <c r="M61" s="6" t="s">
        <v>2030</v>
      </c>
      <c r="N61" s="6"/>
      <c r="O61" s="7" t="s">
        <v>2030</v>
      </c>
      <c r="P61" s="7"/>
      <c r="S61" s="28"/>
    </row>
    <row r="62" spans="1:19" s="27" customFormat="1" ht="13.5">
      <c r="A62" s="35" t="s">
        <v>1570</v>
      </c>
      <c r="B62" s="10"/>
      <c r="C62" s="10"/>
      <c r="D62" s="11"/>
      <c r="E62" s="10"/>
      <c r="F62" s="10"/>
      <c r="G62" s="12"/>
      <c r="H62" s="12"/>
      <c r="I62" s="12"/>
      <c r="J62" s="12"/>
      <c r="K62" s="5" t="s">
        <v>2033</v>
      </c>
      <c r="L62" s="5"/>
      <c r="M62" s="6" t="s">
        <v>2034</v>
      </c>
      <c r="N62" s="6"/>
      <c r="O62" s="7" t="s">
        <v>2035</v>
      </c>
      <c r="P62" s="7"/>
      <c r="S62" s="28"/>
    </row>
    <row r="63" spans="1:19" s="27" customFormat="1" ht="13.5">
      <c r="A63" s="13" t="s">
        <v>2036</v>
      </c>
      <c r="B63" s="13" t="s">
        <v>2037</v>
      </c>
      <c r="C63" s="13" t="s">
        <v>2038</v>
      </c>
      <c r="D63" s="14" t="s">
        <v>2039</v>
      </c>
      <c r="E63" s="13" t="s">
        <v>2040</v>
      </c>
      <c r="F63" s="13" t="s">
        <v>2041</v>
      </c>
      <c r="G63" s="13" t="s">
        <v>2042</v>
      </c>
      <c r="H63" s="367" t="s">
        <v>2032</v>
      </c>
      <c r="I63" s="367" t="s">
        <v>1211</v>
      </c>
      <c r="J63" s="367" t="s">
        <v>828</v>
      </c>
      <c r="K63" s="13" t="s">
        <v>2043</v>
      </c>
      <c r="L63" s="13" t="s">
        <v>2044</v>
      </c>
      <c r="M63" s="16" t="s">
        <v>2043</v>
      </c>
      <c r="N63" s="16" t="s">
        <v>2044</v>
      </c>
      <c r="O63" s="17" t="s">
        <v>2043</v>
      </c>
      <c r="P63" s="17" t="s">
        <v>2044</v>
      </c>
      <c r="S63" s="28"/>
    </row>
    <row r="64" spans="1:19" s="27" customFormat="1" ht="13.5">
      <c r="A64" s="18" t="s">
        <v>2045</v>
      </c>
      <c r="B64" s="18" t="s">
        <v>2117</v>
      </c>
      <c r="C64" s="18" t="s">
        <v>2118</v>
      </c>
      <c r="D64" s="36" t="s">
        <v>1170</v>
      </c>
      <c r="E64" s="38" t="s">
        <v>1572</v>
      </c>
      <c r="F64" s="18" t="s">
        <v>1571</v>
      </c>
      <c r="G64" s="37" t="s">
        <v>2120</v>
      </c>
      <c r="H64" s="22">
        <v>170</v>
      </c>
      <c r="I64" s="457">
        <v>195.5</v>
      </c>
      <c r="J64" s="457">
        <f>I64*1.19</f>
        <v>232.64499999999998</v>
      </c>
      <c r="K64" s="24">
        <v>-37</v>
      </c>
      <c r="L64" s="24">
        <v>-22</v>
      </c>
      <c r="M64" s="25">
        <v>8.5</v>
      </c>
      <c r="N64" s="25">
        <v>6.4</v>
      </c>
      <c r="O64" s="26">
        <f>IF(M64="","",ROUND(M64/0.01786,0))</f>
        <v>476</v>
      </c>
      <c r="P64" s="26">
        <f>IF(N64="","",ROUND(N64/0.01786,0))</f>
        <v>358</v>
      </c>
      <c r="S64" s="28"/>
    </row>
    <row r="65" spans="1:19" ht="13.5">
      <c r="A65" s="18" t="s">
        <v>2045</v>
      </c>
      <c r="B65" s="18" t="s">
        <v>2117</v>
      </c>
      <c r="C65" s="18" t="s">
        <v>2119</v>
      </c>
      <c r="D65" s="36" t="s">
        <v>1170</v>
      </c>
      <c r="E65" s="38" t="s">
        <v>1572</v>
      </c>
      <c r="F65" s="18" t="s">
        <v>1571</v>
      </c>
      <c r="G65" s="37" t="s">
        <v>2121</v>
      </c>
      <c r="H65" s="22">
        <v>170</v>
      </c>
      <c r="I65" s="457">
        <v>195.5</v>
      </c>
      <c r="J65" s="457">
        <f aca="true" t="shared" si="11" ref="J65:J76">I65*1.19</f>
        <v>232.64499999999998</v>
      </c>
      <c r="K65" s="24">
        <v>-57</v>
      </c>
      <c r="L65" s="24">
        <v>-60</v>
      </c>
      <c r="M65" s="25">
        <v>5.9</v>
      </c>
      <c r="N65" s="25">
        <v>6</v>
      </c>
      <c r="O65" s="26">
        <f>IF(M65="","",ROUND(M65/0.01786,0))</f>
        <v>330</v>
      </c>
      <c r="P65" s="26">
        <f>IF(N65="","",ROUND(N65/0.01786,0))</f>
        <v>336</v>
      </c>
      <c r="Q65" s="27"/>
      <c r="R65" s="27"/>
      <c r="S65" s="28"/>
    </row>
    <row r="66" spans="1:19" ht="13.5">
      <c r="A66" s="18" t="s">
        <v>2045</v>
      </c>
      <c r="B66" s="18" t="s">
        <v>1573</v>
      </c>
      <c r="C66" s="18" t="s">
        <v>2122</v>
      </c>
      <c r="D66" s="36" t="s">
        <v>1171</v>
      </c>
      <c r="E66" s="38" t="s">
        <v>1574</v>
      </c>
      <c r="F66" s="18"/>
      <c r="G66" s="37" t="s">
        <v>2062</v>
      </c>
      <c r="H66" s="22"/>
      <c r="I66" s="457"/>
      <c r="J66" s="457"/>
      <c r="K66" s="24"/>
      <c r="L66" s="24"/>
      <c r="M66" s="25"/>
      <c r="N66" s="25"/>
      <c r="O66" s="26"/>
      <c r="P66" s="26"/>
      <c r="Q66" s="27"/>
      <c r="R66" s="27"/>
      <c r="S66" s="28"/>
    </row>
    <row r="67" spans="1:19" ht="13.5">
      <c r="A67" s="18" t="s">
        <v>2045</v>
      </c>
      <c r="B67" s="18" t="s">
        <v>1573</v>
      </c>
      <c r="C67" s="18" t="s">
        <v>2123</v>
      </c>
      <c r="D67" s="36" t="s">
        <v>1171</v>
      </c>
      <c r="E67" s="38" t="s">
        <v>1574</v>
      </c>
      <c r="F67" s="18"/>
      <c r="G67" s="37" t="s">
        <v>2062</v>
      </c>
      <c r="H67" s="22"/>
      <c r="I67" s="457"/>
      <c r="J67" s="457"/>
      <c r="K67" s="24"/>
      <c r="L67" s="24"/>
      <c r="M67" s="25"/>
      <c r="N67" s="25"/>
      <c r="O67" s="26"/>
      <c r="P67" s="26"/>
      <c r="R67" s="27"/>
      <c r="S67" s="28"/>
    </row>
    <row r="68" spans="1:19" ht="13.5">
      <c r="A68" s="18" t="s">
        <v>2045</v>
      </c>
      <c r="B68" s="18" t="s">
        <v>2124</v>
      </c>
      <c r="C68" s="18" t="s">
        <v>2125</v>
      </c>
      <c r="D68" s="36" t="s">
        <v>2126</v>
      </c>
      <c r="E68" s="18" t="s">
        <v>2127</v>
      </c>
      <c r="F68" s="18" t="s">
        <v>2128</v>
      </c>
      <c r="G68" s="37" t="s">
        <v>2062</v>
      </c>
      <c r="H68" s="22"/>
      <c r="I68" s="457"/>
      <c r="J68" s="457"/>
      <c r="K68" s="24"/>
      <c r="L68" s="24"/>
      <c r="M68" s="25"/>
      <c r="N68" s="25"/>
      <c r="O68" s="26">
        <f aca="true" t="shared" si="12" ref="O68:P71">IF(M68="","",ROUND(M68/0.01786,0))</f>
      </c>
      <c r="P68" s="26">
        <f t="shared" si="12"/>
      </c>
      <c r="R68" s="27"/>
      <c r="S68" s="28"/>
    </row>
    <row r="69" spans="1:19" ht="13.5">
      <c r="A69" s="18" t="s">
        <v>2045</v>
      </c>
      <c r="B69" s="18" t="s">
        <v>2124</v>
      </c>
      <c r="C69" s="18" t="s">
        <v>2129</v>
      </c>
      <c r="D69" s="36" t="s">
        <v>2130</v>
      </c>
      <c r="E69" s="18" t="s">
        <v>2127</v>
      </c>
      <c r="F69" s="18" t="s">
        <v>1575</v>
      </c>
      <c r="G69" s="37" t="s">
        <v>2131</v>
      </c>
      <c r="H69" s="22">
        <v>180</v>
      </c>
      <c r="I69" s="457">
        <v>207</v>
      </c>
      <c r="J69" s="457">
        <f t="shared" si="11"/>
        <v>246.32999999999998</v>
      </c>
      <c r="K69" s="24">
        <v>-29</v>
      </c>
      <c r="L69" s="24">
        <v>-22</v>
      </c>
      <c r="M69" s="25">
        <v>3</v>
      </c>
      <c r="N69" s="25">
        <v>7.8</v>
      </c>
      <c r="O69" s="26">
        <f t="shared" si="12"/>
        <v>168</v>
      </c>
      <c r="P69" s="26">
        <f t="shared" si="12"/>
        <v>437</v>
      </c>
      <c r="R69" s="27"/>
      <c r="S69" s="28"/>
    </row>
    <row r="70" spans="1:19" ht="13.5">
      <c r="A70" s="18" t="s">
        <v>2045</v>
      </c>
      <c r="B70" s="18" t="s">
        <v>2124</v>
      </c>
      <c r="C70" s="18" t="s">
        <v>2125</v>
      </c>
      <c r="D70" s="36" t="s">
        <v>890</v>
      </c>
      <c r="E70" s="18" t="s">
        <v>2132</v>
      </c>
      <c r="F70" s="18" t="s">
        <v>2133</v>
      </c>
      <c r="G70" s="37" t="s">
        <v>2062</v>
      </c>
      <c r="H70" s="22"/>
      <c r="I70" s="457"/>
      <c r="J70" s="457"/>
      <c r="K70" s="24"/>
      <c r="L70" s="24"/>
      <c r="M70" s="25"/>
      <c r="N70" s="25"/>
      <c r="O70" s="26">
        <f t="shared" si="12"/>
      </c>
      <c r="P70" s="26">
        <f t="shared" si="12"/>
      </c>
      <c r="R70" s="27"/>
      <c r="S70" s="28"/>
    </row>
    <row r="71" spans="1:19" ht="13.5">
      <c r="A71" s="18" t="s">
        <v>2045</v>
      </c>
      <c r="B71" s="18" t="s">
        <v>2124</v>
      </c>
      <c r="C71" s="18" t="s">
        <v>2129</v>
      </c>
      <c r="D71" s="36" t="s">
        <v>890</v>
      </c>
      <c r="E71" s="18" t="s">
        <v>1576</v>
      </c>
      <c r="F71" s="18" t="s">
        <v>2134</v>
      </c>
      <c r="G71" s="37" t="s">
        <v>592</v>
      </c>
      <c r="H71" s="22">
        <v>190</v>
      </c>
      <c r="I71" s="457">
        <v>218.5</v>
      </c>
      <c r="J71" s="457">
        <f t="shared" si="11"/>
        <v>260.015</v>
      </c>
      <c r="K71" s="24">
        <v>-39</v>
      </c>
      <c r="L71" s="24">
        <v>-32</v>
      </c>
      <c r="M71" s="25">
        <v>3.5</v>
      </c>
      <c r="N71" s="25">
        <v>9.5</v>
      </c>
      <c r="O71" s="26">
        <f t="shared" si="12"/>
        <v>196</v>
      </c>
      <c r="P71" s="26">
        <f t="shared" si="12"/>
        <v>532</v>
      </c>
      <c r="R71" s="27"/>
      <c r="S71" s="28"/>
    </row>
    <row r="72" spans="1:19" ht="13.5">
      <c r="A72" s="18" t="s">
        <v>2045</v>
      </c>
      <c r="B72" s="18" t="s">
        <v>1577</v>
      </c>
      <c r="C72" s="18" t="s">
        <v>2125</v>
      </c>
      <c r="D72" s="36" t="s">
        <v>888</v>
      </c>
      <c r="E72" s="18" t="s">
        <v>593</v>
      </c>
      <c r="F72" s="18" t="s">
        <v>1571</v>
      </c>
      <c r="G72" s="37" t="s">
        <v>2062</v>
      </c>
      <c r="H72" s="22"/>
      <c r="I72" s="457"/>
      <c r="J72" s="457"/>
      <c r="K72" s="24"/>
      <c r="L72" s="24"/>
      <c r="M72" s="25"/>
      <c r="N72" s="25"/>
      <c r="O72" s="26"/>
      <c r="P72" s="26"/>
      <c r="R72" s="27"/>
      <c r="S72" s="28"/>
    </row>
    <row r="73" spans="1:19" ht="13.5">
      <c r="A73" s="18" t="s">
        <v>2045</v>
      </c>
      <c r="B73" s="19" t="s">
        <v>1577</v>
      </c>
      <c r="C73" s="19" t="s">
        <v>1578</v>
      </c>
      <c r="D73" s="20" t="s">
        <v>1172</v>
      </c>
      <c r="E73" s="20" t="s">
        <v>594</v>
      </c>
      <c r="F73" s="20" t="s">
        <v>595</v>
      </c>
      <c r="G73" s="37" t="s">
        <v>596</v>
      </c>
      <c r="H73" s="22">
        <v>150</v>
      </c>
      <c r="I73" s="457">
        <v>172.5</v>
      </c>
      <c r="J73" s="457">
        <f t="shared" si="11"/>
        <v>205.27499999999998</v>
      </c>
      <c r="K73" s="24">
        <v>-31</v>
      </c>
      <c r="L73" s="24">
        <v>-28</v>
      </c>
      <c r="M73" s="25">
        <v>4</v>
      </c>
      <c r="N73" s="25">
        <v>4.4</v>
      </c>
      <c r="O73" s="26">
        <f>IF(M73="","",ROUND(M73/0.01786,0))</f>
        <v>224</v>
      </c>
      <c r="P73" s="26">
        <f>IF(N73="","",ROUND(N73/0.01786,0))</f>
        <v>246</v>
      </c>
      <c r="R73" s="27"/>
      <c r="S73" s="28"/>
    </row>
    <row r="74" spans="1:19" ht="13.5">
      <c r="A74" s="18" t="s">
        <v>2045</v>
      </c>
      <c r="B74" s="19" t="s">
        <v>1579</v>
      </c>
      <c r="C74" s="19" t="s">
        <v>1580</v>
      </c>
      <c r="D74" s="20" t="s">
        <v>599</v>
      </c>
      <c r="E74" s="20" t="s">
        <v>1581</v>
      </c>
      <c r="F74" s="20" t="s">
        <v>600</v>
      </c>
      <c r="G74" s="21" t="s">
        <v>1582</v>
      </c>
      <c r="H74" s="22">
        <v>170</v>
      </c>
      <c r="I74" s="457">
        <v>195.5</v>
      </c>
      <c r="J74" s="457">
        <f t="shared" si="11"/>
        <v>232.64499999999998</v>
      </c>
      <c r="K74" s="24">
        <v>-58</v>
      </c>
      <c r="L74" s="24">
        <v>-51</v>
      </c>
      <c r="M74" s="25">
        <v>2.8</v>
      </c>
      <c r="N74" s="25">
        <v>3.2</v>
      </c>
      <c r="O74" s="26">
        <f>IF(M74="","",ROUND(M74/0.01786,0))</f>
        <v>157</v>
      </c>
      <c r="P74" s="26">
        <f>IF(N74="","",ROUND(N74/0.01786,0))</f>
        <v>179</v>
      </c>
      <c r="R74" s="27"/>
      <c r="S74" s="28"/>
    </row>
    <row r="75" spans="1:19" ht="13.5">
      <c r="A75" s="18" t="s">
        <v>2045</v>
      </c>
      <c r="B75" s="19" t="s">
        <v>601</v>
      </c>
      <c r="C75" s="19" t="s">
        <v>602</v>
      </c>
      <c r="D75" s="20" t="s">
        <v>890</v>
      </c>
      <c r="E75" s="20" t="s">
        <v>603</v>
      </c>
      <c r="F75" s="20" t="s">
        <v>1969</v>
      </c>
      <c r="G75" s="37" t="s">
        <v>2062</v>
      </c>
      <c r="H75" s="22"/>
      <c r="I75" s="457"/>
      <c r="J75" s="457"/>
      <c r="K75" s="24"/>
      <c r="L75" s="24"/>
      <c r="M75" s="25"/>
      <c r="N75" s="25"/>
      <c r="O75" s="26"/>
      <c r="P75" s="26"/>
      <c r="R75" s="27"/>
      <c r="S75" s="28"/>
    </row>
    <row r="76" spans="1:19" ht="13.5">
      <c r="A76" s="18" t="s">
        <v>2045</v>
      </c>
      <c r="B76" s="18" t="s">
        <v>1583</v>
      </c>
      <c r="C76" s="18" t="s">
        <v>604</v>
      </c>
      <c r="D76" s="36" t="s">
        <v>1585</v>
      </c>
      <c r="E76" s="18" t="s">
        <v>1999</v>
      </c>
      <c r="F76" s="18" t="s">
        <v>605</v>
      </c>
      <c r="G76" s="37" t="s">
        <v>606</v>
      </c>
      <c r="H76" s="22">
        <v>180</v>
      </c>
      <c r="I76" s="457">
        <v>207</v>
      </c>
      <c r="J76" s="457">
        <f t="shared" si="11"/>
        <v>246.32999999999998</v>
      </c>
      <c r="K76" s="24">
        <v>-39</v>
      </c>
      <c r="L76" s="24">
        <v>-41</v>
      </c>
      <c r="M76" s="25">
        <v>3.5</v>
      </c>
      <c r="N76" s="25">
        <v>3.2</v>
      </c>
      <c r="O76" s="26">
        <f>IF(M76="","",ROUND(M76/0.01786,0))</f>
        <v>196</v>
      </c>
      <c r="P76" s="26">
        <f>IF(N76="","",ROUND(N76/0.01786,0))</f>
        <v>179</v>
      </c>
      <c r="R76" s="27"/>
      <c r="S76" s="28"/>
    </row>
    <row r="77" spans="1:19" ht="13.5">
      <c r="A77" s="18" t="s">
        <v>2045</v>
      </c>
      <c r="B77" s="38" t="s">
        <v>1583</v>
      </c>
      <c r="C77" s="38" t="s">
        <v>1586</v>
      </c>
      <c r="D77" s="47" t="s">
        <v>1587</v>
      </c>
      <c r="E77" s="38" t="s">
        <v>1588</v>
      </c>
      <c r="F77" s="18" t="s">
        <v>607</v>
      </c>
      <c r="G77" s="37" t="s">
        <v>2062</v>
      </c>
      <c r="H77" s="22"/>
      <c r="I77" s="457"/>
      <c r="J77" s="457"/>
      <c r="K77" s="43"/>
      <c r="L77" s="43"/>
      <c r="M77" s="43"/>
      <c r="N77" s="43"/>
      <c r="O77" s="43"/>
      <c r="P77" s="43"/>
      <c r="R77" s="27"/>
      <c r="S77" s="28"/>
    </row>
    <row r="78" spans="2:8" ht="13.5">
      <c r="B78" s="39"/>
      <c r="C78" s="39"/>
      <c r="D78" s="8"/>
      <c r="G78" s="8"/>
      <c r="H78" s="40"/>
    </row>
    <row r="79" spans="2:8" ht="13.5">
      <c r="B79" s="39"/>
      <c r="C79" s="39"/>
      <c r="D79" s="8"/>
      <c r="G79" s="8"/>
      <c r="H79" s="40"/>
    </row>
    <row r="80" spans="2:8" ht="13.5">
      <c r="B80" s="39"/>
      <c r="C80" s="39"/>
      <c r="D80" s="8"/>
      <c r="G80" s="8"/>
      <c r="H80" s="40"/>
    </row>
    <row r="81" spans="2:8" ht="13.5">
      <c r="B81" s="39"/>
      <c r="C81" s="39"/>
      <c r="D81" s="8"/>
      <c r="G81" s="8"/>
      <c r="H81" s="40"/>
    </row>
    <row r="82" spans="2:8" ht="13.5">
      <c r="B82" s="39"/>
      <c r="C82" s="39"/>
      <c r="D82" s="8"/>
      <c r="G82" s="8"/>
      <c r="H82" s="40"/>
    </row>
    <row r="83" spans="2:8" ht="13.5">
      <c r="B83" s="39"/>
      <c r="C83" s="39"/>
      <c r="D83" s="8"/>
      <c r="G83" s="8"/>
      <c r="H83" s="40"/>
    </row>
  </sheetData>
  <printOptions horizontalCentered="1"/>
  <pageMargins left="0.3937007874015748" right="0.3937007874015748" top="0.3937007874015748" bottom="0.3937007874015748" header="0.5118110236220472" footer="0.5118110236220472"/>
  <pageSetup fitToHeight="2"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sheetPr codeName="Sheet18"/>
  <dimension ref="A1:BS607"/>
  <sheetViews>
    <sheetView zoomScale="75" zoomScaleNormal="75" zoomScaleSheetLayoutView="75" workbookViewId="0" topLeftCell="A1">
      <selection activeCell="N30" sqref="N30"/>
    </sheetView>
  </sheetViews>
  <sheetFormatPr defaultColWidth="9.00390625" defaultRowHeight="13.5"/>
  <cols>
    <col min="1" max="1" width="14.75390625" style="8" bestFit="1" customWidth="1"/>
    <col min="2" max="2" width="14.25390625" style="8" bestFit="1" customWidth="1"/>
    <col min="3" max="3" width="18.00390625" style="8" bestFit="1" customWidth="1"/>
    <col min="4" max="4" width="6.50390625" style="8" bestFit="1" customWidth="1"/>
    <col min="5" max="5" width="13.00390625" style="8" bestFit="1" customWidth="1"/>
    <col min="6" max="6" width="6.00390625" style="8" bestFit="1" customWidth="1"/>
    <col min="7" max="7" width="13.125" style="8" bestFit="1" customWidth="1"/>
    <col min="8" max="8" width="19.625" style="144" bestFit="1" customWidth="1"/>
    <col min="9" max="10" width="14.625" style="40" customWidth="1"/>
    <col min="11" max="11" width="9.125" style="40" customWidth="1"/>
    <col min="12" max="16384" width="9.00390625" style="8" customWidth="1"/>
  </cols>
  <sheetData>
    <row r="1" spans="1:12" s="33" customFormat="1" ht="13.5">
      <c r="A1" s="39"/>
      <c r="B1" s="39"/>
      <c r="C1" s="8"/>
      <c r="D1" s="39"/>
      <c r="E1" s="8"/>
      <c r="F1" s="8"/>
      <c r="G1" s="8"/>
      <c r="H1" s="8"/>
      <c r="I1" s="3"/>
      <c r="J1" s="3"/>
      <c r="K1" s="3"/>
      <c r="L1" s="120"/>
    </row>
    <row r="2" spans="1:12" s="33" customFormat="1" ht="13.5">
      <c r="A2" s="12"/>
      <c r="B2" s="12"/>
      <c r="C2" s="10"/>
      <c r="D2" s="127"/>
      <c r="E2" s="10"/>
      <c r="F2" s="10"/>
      <c r="G2" s="140"/>
      <c r="H2" s="140"/>
      <c r="I2" s="12"/>
      <c r="J2" s="12"/>
      <c r="K2" s="12"/>
      <c r="L2" s="120"/>
    </row>
    <row r="3" spans="1:12" s="33" customFormat="1" ht="13.5">
      <c r="A3" s="131" t="s">
        <v>2036</v>
      </c>
      <c r="B3" s="131" t="s">
        <v>2037</v>
      </c>
      <c r="C3" s="131" t="s">
        <v>2038</v>
      </c>
      <c r="D3" s="132" t="s">
        <v>2039</v>
      </c>
      <c r="E3" s="131" t="s">
        <v>2040</v>
      </c>
      <c r="F3" s="131" t="s">
        <v>1843</v>
      </c>
      <c r="G3" s="13" t="s">
        <v>179</v>
      </c>
      <c r="H3" s="13" t="s">
        <v>1844</v>
      </c>
      <c r="I3" s="367" t="s">
        <v>2032</v>
      </c>
      <c r="J3" s="367" t="s">
        <v>1211</v>
      </c>
      <c r="K3" s="367" t="s">
        <v>828</v>
      </c>
      <c r="L3" s="129" t="s">
        <v>1845</v>
      </c>
    </row>
    <row r="4" spans="1:12" s="27" customFormat="1" ht="13.5">
      <c r="A4" s="141" t="s">
        <v>1846</v>
      </c>
      <c r="B4" s="142" t="s">
        <v>2046</v>
      </c>
      <c r="C4" s="18" t="s">
        <v>1847</v>
      </c>
      <c r="D4" s="135" t="s">
        <v>1848</v>
      </c>
      <c r="E4" s="37" t="s">
        <v>1596</v>
      </c>
      <c r="F4" s="37" t="s">
        <v>1849</v>
      </c>
      <c r="G4" s="37" t="s">
        <v>1850</v>
      </c>
      <c r="H4" s="18" t="s">
        <v>1851</v>
      </c>
      <c r="I4" s="50">
        <v>115</v>
      </c>
      <c r="J4" s="439">
        <v>132.25</v>
      </c>
      <c r="K4" s="439">
        <f>J4*1.19</f>
        <v>157.3775</v>
      </c>
      <c r="L4" s="37" t="s">
        <v>1852</v>
      </c>
    </row>
    <row r="5" spans="1:12" s="27" customFormat="1" ht="13.5">
      <c r="A5" s="141" t="s">
        <v>1846</v>
      </c>
      <c r="B5" s="142" t="s">
        <v>2046</v>
      </c>
      <c r="C5" s="18" t="s">
        <v>1847</v>
      </c>
      <c r="D5" s="135" t="s">
        <v>1848</v>
      </c>
      <c r="E5" s="37" t="s">
        <v>1596</v>
      </c>
      <c r="F5" s="37" t="s">
        <v>1853</v>
      </c>
      <c r="G5" s="37" t="s">
        <v>1854</v>
      </c>
      <c r="H5" s="18" t="s">
        <v>1851</v>
      </c>
      <c r="I5" s="50">
        <v>115</v>
      </c>
      <c r="J5" s="439">
        <v>132.25</v>
      </c>
      <c r="K5" s="439">
        <f aca="true" t="shared" si="0" ref="K5:K47">J5*1.19</f>
        <v>157.3775</v>
      </c>
      <c r="L5" s="37" t="s">
        <v>2200</v>
      </c>
    </row>
    <row r="6" spans="1:12" s="27" customFormat="1" ht="13.5">
      <c r="A6" s="141" t="s">
        <v>1846</v>
      </c>
      <c r="B6" s="142" t="s">
        <v>2046</v>
      </c>
      <c r="C6" s="18" t="s">
        <v>1111</v>
      </c>
      <c r="D6" s="135" t="s">
        <v>1855</v>
      </c>
      <c r="E6" s="37" t="s">
        <v>1856</v>
      </c>
      <c r="F6" s="37" t="s">
        <v>1849</v>
      </c>
      <c r="G6" s="37" t="s">
        <v>1857</v>
      </c>
      <c r="H6" s="18"/>
      <c r="I6" s="50">
        <v>115</v>
      </c>
      <c r="J6" s="439">
        <v>132.25</v>
      </c>
      <c r="K6" s="439">
        <f t="shared" si="0"/>
        <v>157.3775</v>
      </c>
      <c r="L6" s="37" t="s">
        <v>2200</v>
      </c>
    </row>
    <row r="7" spans="1:12" s="27" customFormat="1" ht="13.5">
      <c r="A7" s="141" t="s">
        <v>1846</v>
      </c>
      <c r="B7" s="142" t="s">
        <v>2046</v>
      </c>
      <c r="C7" s="18" t="s">
        <v>1111</v>
      </c>
      <c r="D7" s="135" t="s">
        <v>1855</v>
      </c>
      <c r="E7" s="37" t="s">
        <v>1856</v>
      </c>
      <c r="F7" s="37" t="s">
        <v>1853</v>
      </c>
      <c r="G7" s="37" t="s">
        <v>1858</v>
      </c>
      <c r="H7" s="18"/>
      <c r="I7" s="50">
        <v>115</v>
      </c>
      <c r="J7" s="439">
        <v>132.25</v>
      </c>
      <c r="K7" s="439">
        <f t="shared" si="0"/>
        <v>157.3775</v>
      </c>
      <c r="L7" s="37" t="s">
        <v>2200</v>
      </c>
    </row>
    <row r="8" spans="1:12" s="27" customFormat="1" ht="13.5">
      <c r="A8" s="141" t="s">
        <v>1846</v>
      </c>
      <c r="B8" s="142" t="s">
        <v>2046</v>
      </c>
      <c r="C8" s="18" t="s">
        <v>1111</v>
      </c>
      <c r="D8" s="143" t="s">
        <v>1505</v>
      </c>
      <c r="E8" s="37" t="s">
        <v>2201</v>
      </c>
      <c r="F8" s="37" t="s">
        <v>1853</v>
      </c>
      <c r="G8" s="37" t="s">
        <v>1860</v>
      </c>
      <c r="H8" s="18" t="s">
        <v>1859</v>
      </c>
      <c r="I8" s="50">
        <v>115</v>
      </c>
      <c r="J8" s="439">
        <v>132.25</v>
      </c>
      <c r="K8" s="439">
        <f t="shared" si="0"/>
        <v>157.3775</v>
      </c>
      <c r="L8" s="37" t="s">
        <v>2200</v>
      </c>
    </row>
    <row r="9" spans="1:12" s="27" customFormat="1" ht="13.5">
      <c r="A9" s="141" t="s">
        <v>1846</v>
      </c>
      <c r="B9" s="142" t="s">
        <v>2046</v>
      </c>
      <c r="C9" s="18" t="s">
        <v>2047</v>
      </c>
      <c r="D9" s="135" t="s">
        <v>894</v>
      </c>
      <c r="E9" s="37" t="s">
        <v>2202</v>
      </c>
      <c r="F9" s="37" t="s">
        <v>1849</v>
      </c>
      <c r="G9" s="37" t="s">
        <v>895</v>
      </c>
      <c r="H9" s="18" t="s">
        <v>1851</v>
      </c>
      <c r="I9" s="50">
        <v>115</v>
      </c>
      <c r="J9" s="439">
        <v>132.25</v>
      </c>
      <c r="K9" s="439">
        <f t="shared" si="0"/>
        <v>157.3775</v>
      </c>
      <c r="L9" s="37" t="s">
        <v>2200</v>
      </c>
    </row>
    <row r="10" spans="1:12" s="27" customFormat="1" ht="13.5">
      <c r="A10" s="141" t="s">
        <v>1846</v>
      </c>
      <c r="B10" s="142" t="s">
        <v>2046</v>
      </c>
      <c r="C10" s="18" t="s">
        <v>2047</v>
      </c>
      <c r="D10" s="135" t="s">
        <v>894</v>
      </c>
      <c r="E10" s="37" t="s">
        <v>2202</v>
      </c>
      <c r="F10" s="37" t="s">
        <v>1853</v>
      </c>
      <c r="G10" s="37" t="s">
        <v>1858</v>
      </c>
      <c r="H10" s="18" t="s">
        <v>1851</v>
      </c>
      <c r="I10" s="50">
        <v>115</v>
      </c>
      <c r="J10" s="439">
        <v>132.25</v>
      </c>
      <c r="K10" s="439">
        <f t="shared" si="0"/>
        <v>157.3775</v>
      </c>
      <c r="L10" s="37" t="s">
        <v>2200</v>
      </c>
    </row>
    <row r="11" spans="1:12" s="27" customFormat="1" ht="13.5">
      <c r="A11" s="141" t="s">
        <v>1846</v>
      </c>
      <c r="B11" s="142" t="s">
        <v>896</v>
      </c>
      <c r="C11" s="18" t="s">
        <v>897</v>
      </c>
      <c r="D11" s="135" t="s">
        <v>898</v>
      </c>
      <c r="E11" s="37" t="s">
        <v>1453</v>
      </c>
      <c r="F11" s="37" t="s">
        <v>1849</v>
      </c>
      <c r="G11" s="37" t="s">
        <v>2062</v>
      </c>
      <c r="H11" s="18" t="s">
        <v>899</v>
      </c>
      <c r="I11" s="50"/>
      <c r="J11" s="439"/>
      <c r="K11" s="439"/>
      <c r="L11" s="37"/>
    </row>
    <row r="12" spans="1:12" s="27" customFormat="1" ht="13.5">
      <c r="A12" s="141" t="s">
        <v>1846</v>
      </c>
      <c r="B12" s="142" t="s">
        <v>896</v>
      </c>
      <c r="C12" s="18" t="s">
        <v>897</v>
      </c>
      <c r="D12" s="135" t="s">
        <v>898</v>
      </c>
      <c r="E12" s="37" t="s">
        <v>1453</v>
      </c>
      <c r="F12" s="37" t="s">
        <v>1853</v>
      </c>
      <c r="G12" s="37" t="s">
        <v>900</v>
      </c>
      <c r="H12" s="18" t="s">
        <v>899</v>
      </c>
      <c r="I12" s="50">
        <v>115</v>
      </c>
      <c r="J12" s="439">
        <v>132.25</v>
      </c>
      <c r="K12" s="439">
        <f t="shared" si="0"/>
        <v>157.3775</v>
      </c>
      <c r="L12" s="37" t="s">
        <v>2200</v>
      </c>
    </row>
    <row r="13" spans="1:12" s="27" customFormat="1" ht="13.5">
      <c r="A13" s="141" t="s">
        <v>1846</v>
      </c>
      <c r="B13" s="142" t="s">
        <v>896</v>
      </c>
      <c r="C13" s="18" t="s">
        <v>901</v>
      </c>
      <c r="D13" s="135" t="s">
        <v>902</v>
      </c>
      <c r="E13" s="37" t="s">
        <v>903</v>
      </c>
      <c r="F13" s="37" t="s">
        <v>1849</v>
      </c>
      <c r="G13" s="37" t="s">
        <v>904</v>
      </c>
      <c r="H13" s="18" t="s">
        <v>899</v>
      </c>
      <c r="I13" s="50">
        <v>115</v>
      </c>
      <c r="J13" s="439">
        <v>132.25</v>
      </c>
      <c r="K13" s="439">
        <f t="shared" si="0"/>
        <v>157.3775</v>
      </c>
      <c r="L13" s="37" t="s">
        <v>2200</v>
      </c>
    </row>
    <row r="14" spans="1:12" s="27" customFormat="1" ht="13.5">
      <c r="A14" s="141" t="s">
        <v>1846</v>
      </c>
      <c r="B14" s="142" t="s">
        <v>896</v>
      </c>
      <c r="C14" s="18" t="s">
        <v>901</v>
      </c>
      <c r="D14" s="135" t="s">
        <v>902</v>
      </c>
      <c r="E14" s="37" t="s">
        <v>903</v>
      </c>
      <c r="F14" s="37" t="s">
        <v>1853</v>
      </c>
      <c r="G14" s="37" t="s">
        <v>905</v>
      </c>
      <c r="H14" s="18" t="s">
        <v>899</v>
      </c>
      <c r="I14" s="50">
        <v>115</v>
      </c>
      <c r="J14" s="439">
        <v>132.25</v>
      </c>
      <c r="K14" s="439">
        <f t="shared" si="0"/>
        <v>157.3775</v>
      </c>
      <c r="L14" s="37" t="s">
        <v>2200</v>
      </c>
    </row>
    <row r="15" spans="1:12" s="27" customFormat="1" ht="13.5">
      <c r="A15" s="141" t="s">
        <v>1846</v>
      </c>
      <c r="B15" s="142" t="s">
        <v>906</v>
      </c>
      <c r="C15" s="18" t="s">
        <v>1464</v>
      </c>
      <c r="D15" s="135"/>
      <c r="E15" s="37" t="s">
        <v>907</v>
      </c>
      <c r="F15" s="37" t="s">
        <v>1849</v>
      </c>
      <c r="G15" s="37" t="s">
        <v>908</v>
      </c>
      <c r="H15" s="38" t="s">
        <v>909</v>
      </c>
      <c r="I15" s="50">
        <v>115</v>
      </c>
      <c r="J15" s="439">
        <v>132.25</v>
      </c>
      <c r="K15" s="439">
        <f t="shared" si="0"/>
        <v>157.3775</v>
      </c>
      <c r="L15" s="37" t="s">
        <v>2203</v>
      </c>
    </row>
    <row r="16" spans="1:12" s="27" customFormat="1" ht="13.5">
      <c r="A16" s="141" t="s">
        <v>1846</v>
      </c>
      <c r="B16" s="142" t="s">
        <v>906</v>
      </c>
      <c r="C16" s="18" t="s">
        <v>1464</v>
      </c>
      <c r="D16" s="135"/>
      <c r="E16" s="37" t="s">
        <v>907</v>
      </c>
      <c r="F16" s="37" t="s">
        <v>1853</v>
      </c>
      <c r="G16" s="37" t="s">
        <v>910</v>
      </c>
      <c r="H16" s="18" t="s">
        <v>899</v>
      </c>
      <c r="I16" s="50">
        <v>115</v>
      </c>
      <c r="J16" s="439">
        <v>132.25</v>
      </c>
      <c r="K16" s="439">
        <f t="shared" si="0"/>
        <v>157.3775</v>
      </c>
      <c r="L16" s="37" t="s">
        <v>2203</v>
      </c>
    </row>
    <row r="17" spans="1:12" s="27" customFormat="1" ht="13.5">
      <c r="A17" s="141" t="s">
        <v>1846</v>
      </c>
      <c r="B17" s="142" t="s">
        <v>906</v>
      </c>
      <c r="C17" s="18" t="s">
        <v>1464</v>
      </c>
      <c r="D17" s="135" t="s">
        <v>911</v>
      </c>
      <c r="E17" s="37" t="s">
        <v>1466</v>
      </c>
      <c r="F17" s="37" t="s">
        <v>1849</v>
      </c>
      <c r="G17" s="37" t="s">
        <v>912</v>
      </c>
      <c r="H17" s="18" t="s">
        <v>1851</v>
      </c>
      <c r="I17" s="50">
        <v>115</v>
      </c>
      <c r="J17" s="439">
        <v>132.25</v>
      </c>
      <c r="K17" s="439">
        <f t="shared" si="0"/>
        <v>157.3775</v>
      </c>
      <c r="L17" s="37" t="s">
        <v>2200</v>
      </c>
    </row>
    <row r="18" spans="1:12" s="27" customFormat="1" ht="13.5">
      <c r="A18" s="141" t="s">
        <v>1846</v>
      </c>
      <c r="B18" s="142" t="s">
        <v>906</v>
      </c>
      <c r="C18" s="18" t="s">
        <v>1464</v>
      </c>
      <c r="D18" s="135" t="s">
        <v>911</v>
      </c>
      <c r="E18" s="37" t="s">
        <v>1466</v>
      </c>
      <c r="F18" s="37" t="s">
        <v>1853</v>
      </c>
      <c r="G18" s="37" t="s">
        <v>913</v>
      </c>
      <c r="H18" s="18" t="s">
        <v>1851</v>
      </c>
      <c r="I18" s="50">
        <v>115</v>
      </c>
      <c r="J18" s="439">
        <v>132.25</v>
      </c>
      <c r="K18" s="439">
        <f t="shared" si="0"/>
        <v>157.3775</v>
      </c>
      <c r="L18" s="37" t="s">
        <v>2203</v>
      </c>
    </row>
    <row r="19" spans="1:12" s="27" customFormat="1" ht="13.5">
      <c r="A19" s="141" t="s">
        <v>1846</v>
      </c>
      <c r="B19" s="142" t="s">
        <v>906</v>
      </c>
      <c r="C19" s="18" t="s">
        <v>914</v>
      </c>
      <c r="D19" s="135" t="s">
        <v>915</v>
      </c>
      <c r="E19" s="37" t="s">
        <v>916</v>
      </c>
      <c r="F19" s="37" t="s">
        <v>917</v>
      </c>
      <c r="G19" s="37" t="s">
        <v>918</v>
      </c>
      <c r="H19" s="18" t="s">
        <v>1851</v>
      </c>
      <c r="I19" s="50">
        <v>140</v>
      </c>
      <c r="J19" s="439">
        <v>161</v>
      </c>
      <c r="K19" s="439">
        <f t="shared" si="0"/>
        <v>191.59</v>
      </c>
      <c r="L19" s="37" t="s">
        <v>2200</v>
      </c>
    </row>
    <row r="20" spans="1:12" s="27" customFormat="1" ht="13.5">
      <c r="A20" s="141" t="s">
        <v>1846</v>
      </c>
      <c r="B20" s="142" t="s">
        <v>1457</v>
      </c>
      <c r="C20" s="18" t="s">
        <v>2204</v>
      </c>
      <c r="D20" s="135" t="s">
        <v>52</v>
      </c>
      <c r="E20" s="37" t="s">
        <v>919</v>
      </c>
      <c r="F20" s="37" t="s">
        <v>1849</v>
      </c>
      <c r="G20" s="37" t="s">
        <v>920</v>
      </c>
      <c r="H20" s="18" t="s">
        <v>1851</v>
      </c>
      <c r="I20" s="50">
        <v>115</v>
      </c>
      <c r="J20" s="439">
        <v>132.25</v>
      </c>
      <c r="K20" s="439">
        <f t="shared" si="0"/>
        <v>157.3775</v>
      </c>
      <c r="L20" s="37" t="s">
        <v>2200</v>
      </c>
    </row>
    <row r="21" spans="1:12" s="27" customFormat="1" ht="13.5">
      <c r="A21" s="141" t="s">
        <v>1614</v>
      </c>
      <c r="B21" s="142" t="s">
        <v>1457</v>
      </c>
      <c r="C21" s="18" t="s">
        <v>2204</v>
      </c>
      <c r="D21" s="135" t="s">
        <v>53</v>
      </c>
      <c r="E21" s="37" t="s">
        <v>54</v>
      </c>
      <c r="F21" s="37" t="s">
        <v>1849</v>
      </c>
      <c r="G21" s="37" t="s">
        <v>55</v>
      </c>
      <c r="H21" s="18" t="s">
        <v>1851</v>
      </c>
      <c r="I21" s="50">
        <v>140</v>
      </c>
      <c r="J21" s="439">
        <v>161</v>
      </c>
      <c r="K21" s="439">
        <f t="shared" si="0"/>
        <v>191.59</v>
      </c>
      <c r="L21" s="37" t="s">
        <v>2200</v>
      </c>
    </row>
    <row r="22" spans="1:12" s="27" customFormat="1" ht="13.5">
      <c r="A22" s="141" t="s">
        <v>1846</v>
      </c>
      <c r="B22" s="142" t="s">
        <v>1471</v>
      </c>
      <c r="C22" s="18" t="s">
        <v>921</v>
      </c>
      <c r="D22" s="135" t="s">
        <v>1489</v>
      </c>
      <c r="E22" s="37" t="s">
        <v>1490</v>
      </c>
      <c r="F22" s="37" t="s">
        <v>1849</v>
      </c>
      <c r="G22" s="37" t="s">
        <v>922</v>
      </c>
      <c r="H22" s="18" t="s">
        <v>1851</v>
      </c>
      <c r="I22" s="50">
        <v>115</v>
      </c>
      <c r="J22" s="439">
        <v>132.25</v>
      </c>
      <c r="K22" s="439">
        <f t="shared" si="0"/>
        <v>157.3775</v>
      </c>
      <c r="L22" s="37" t="s">
        <v>2200</v>
      </c>
    </row>
    <row r="23" spans="1:12" s="27" customFormat="1" ht="13.5">
      <c r="A23" s="141" t="s">
        <v>1846</v>
      </c>
      <c r="B23" s="142" t="s">
        <v>1471</v>
      </c>
      <c r="C23" s="18" t="s">
        <v>921</v>
      </c>
      <c r="D23" s="135" t="s">
        <v>1489</v>
      </c>
      <c r="E23" s="37" t="s">
        <v>1490</v>
      </c>
      <c r="F23" s="37" t="s">
        <v>1853</v>
      </c>
      <c r="G23" s="37" t="s">
        <v>923</v>
      </c>
      <c r="H23" s="18" t="s">
        <v>1851</v>
      </c>
      <c r="I23" s="50">
        <v>115</v>
      </c>
      <c r="J23" s="439">
        <v>132.25</v>
      </c>
      <c r="K23" s="439">
        <f t="shared" si="0"/>
        <v>157.3775</v>
      </c>
      <c r="L23" s="37" t="s">
        <v>2200</v>
      </c>
    </row>
    <row r="24" spans="1:12" s="27" customFormat="1" ht="13.5">
      <c r="A24" s="141" t="s">
        <v>1846</v>
      </c>
      <c r="B24" s="142" t="s">
        <v>1471</v>
      </c>
      <c r="C24" s="18" t="s">
        <v>924</v>
      </c>
      <c r="D24" s="135" t="s">
        <v>925</v>
      </c>
      <c r="E24" s="37" t="s">
        <v>1491</v>
      </c>
      <c r="F24" s="37" t="s">
        <v>1849</v>
      </c>
      <c r="G24" s="37" t="s">
        <v>926</v>
      </c>
      <c r="H24" s="18"/>
      <c r="I24" s="50">
        <v>115</v>
      </c>
      <c r="J24" s="439">
        <v>132.25</v>
      </c>
      <c r="K24" s="439">
        <f t="shared" si="0"/>
        <v>157.3775</v>
      </c>
      <c r="L24" s="37" t="s">
        <v>2200</v>
      </c>
    </row>
    <row r="25" spans="1:12" s="27" customFormat="1" ht="13.5">
      <c r="A25" s="141" t="s">
        <v>1846</v>
      </c>
      <c r="B25" s="142" t="s">
        <v>1471</v>
      </c>
      <c r="C25" s="18" t="s">
        <v>924</v>
      </c>
      <c r="D25" s="135" t="s">
        <v>925</v>
      </c>
      <c r="E25" s="37" t="s">
        <v>1491</v>
      </c>
      <c r="F25" s="37" t="s">
        <v>1853</v>
      </c>
      <c r="G25" s="37" t="s">
        <v>927</v>
      </c>
      <c r="H25" s="18"/>
      <c r="I25" s="50">
        <v>115</v>
      </c>
      <c r="J25" s="439">
        <v>132.25</v>
      </c>
      <c r="K25" s="439">
        <f t="shared" si="0"/>
        <v>157.3775</v>
      </c>
      <c r="L25" s="37" t="s">
        <v>2200</v>
      </c>
    </row>
    <row r="26" spans="1:12" s="27" customFormat="1" ht="13.5">
      <c r="A26" s="141" t="s">
        <v>1846</v>
      </c>
      <c r="B26" s="142" t="s">
        <v>1471</v>
      </c>
      <c r="C26" s="18" t="s">
        <v>1618</v>
      </c>
      <c r="D26" s="135" t="s">
        <v>1619</v>
      </c>
      <c r="E26" s="37" t="s">
        <v>1620</v>
      </c>
      <c r="F26" s="37" t="s">
        <v>1617</v>
      </c>
      <c r="G26" s="37" t="s">
        <v>1795</v>
      </c>
      <c r="H26" s="18"/>
      <c r="I26" s="50"/>
      <c r="J26" s="439"/>
      <c r="K26" s="439"/>
      <c r="L26" s="37"/>
    </row>
    <row r="27" spans="1:12" s="27" customFormat="1" ht="13.5">
      <c r="A27" s="141" t="s">
        <v>1846</v>
      </c>
      <c r="B27" s="142" t="s">
        <v>1493</v>
      </c>
      <c r="C27" s="18" t="s">
        <v>928</v>
      </c>
      <c r="D27" s="135" t="s">
        <v>929</v>
      </c>
      <c r="E27" s="37" t="s">
        <v>1514</v>
      </c>
      <c r="F27" s="37" t="s">
        <v>1853</v>
      </c>
      <c r="G27" s="37" t="s">
        <v>930</v>
      </c>
      <c r="H27" s="18" t="s">
        <v>2205</v>
      </c>
      <c r="I27" s="50">
        <v>115</v>
      </c>
      <c r="J27" s="439">
        <v>132.25</v>
      </c>
      <c r="K27" s="439">
        <f t="shared" si="0"/>
        <v>157.3775</v>
      </c>
      <c r="L27" s="37" t="s">
        <v>2200</v>
      </c>
    </row>
    <row r="28" spans="1:12" s="27" customFormat="1" ht="13.5">
      <c r="A28" s="141" t="s">
        <v>1846</v>
      </c>
      <c r="B28" s="142" t="s">
        <v>1493</v>
      </c>
      <c r="C28" s="18" t="s">
        <v>928</v>
      </c>
      <c r="D28" s="135" t="s">
        <v>931</v>
      </c>
      <c r="E28" s="37" t="s">
        <v>1517</v>
      </c>
      <c r="F28" s="37" t="s">
        <v>1849</v>
      </c>
      <c r="G28" s="37" t="s">
        <v>932</v>
      </c>
      <c r="H28" s="18" t="s">
        <v>2205</v>
      </c>
      <c r="I28" s="50">
        <v>115</v>
      </c>
      <c r="J28" s="439">
        <v>132.25</v>
      </c>
      <c r="K28" s="439">
        <f t="shared" si="0"/>
        <v>157.3775</v>
      </c>
      <c r="L28" s="37" t="s">
        <v>2200</v>
      </c>
    </row>
    <row r="29" spans="1:12" s="27" customFormat="1" ht="13.5">
      <c r="A29" s="141" t="s">
        <v>1846</v>
      </c>
      <c r="B29" s="142" t="s">
        <v>1493</v>
      </c>
      <c r="C29" s="18" t="s">
        <v>933</v>
      </c>
      <c r="D29" s="135" t="s">
        <v>934</v>
      </c>
      <c r="E29" s="37" t="s">
        <v>935</v>
      </c>
      <c r="F29" s="37" t="s">
        <v>1849</v>
      </c>
      <c r="G29" s="37" t="s">
        <v>932</v>
      </c>
      <c r="H29" s="18" t="s">
        <v>2205</v>
      </c>
      <c r="I29" s="50">
        <v>115</v>
      </c>
      <c r="J29" s="439">
        <v>132.25</v>
      </c>
      <c r="K29" s="439">
        <f t="shared" si="0"/>
        <v>157.3775</v>
      </c>
      <c r="L29" s="37" t="s">
        <v>2200</v>
      </c>
    </row>
    <row r="30" spans="1:12" s="27" customFormat="1" ht="13.5">
      <c r="A30" s="141" t="s">
        <v>1846</v>
      </c>
      <c r="B30" s="142" t="s">
        <v>1493</v>
      </c>
      <c r="C30" s="18" t="s">
        <v>936</v>
      </c>
      <c r="D30" s="135" t="s">
        <v>937</v>
      </c>
      <c r="E30" s="37" t="s">
        <v>938</v>
      </c>
      <c r="F30" s="37" t="s">
        <v>1849</v>
      </c>
      <c r="G30" s="37" t="s">
        <v>1434</v>
      </c>
      <c r="H30" s="18" t="s">
        <v>1615</v>
      </c>
      <c r="I30" s="50"/>
      <c r="J30" s="439"/>
      <c r="K30" s="439"/>
      <c r="L30" s="37" t="s">
        <v>1616</v>
      </c>
    </row>
    <row r="31" spans="1:12" s="27" customFormat="1" ht="13.5">
      <c r="A31" s="141" t="s">
        <v>1846</v>
      </c>
      <c r="B31" s="142" t="s">
        <v>1493</v>
      </c>
      <c r="C31" s="18" t="s">
        <v>936</v>
      </c>
      <c r="D31" s="135" t="s">
        <v>937</v>
      </c>
      <c r="E31" s="37" t="s">
        <v>938</v>
      </c>
      <c r="F31" s="37" t="s">
        <v>1853</v>
      </c>
      <c r="G31" s="37" t="s">
        <v>930</v>
      </c>
      <c r="H31" s="18" t="s">
        <v>2205</v>
      </c>
      <c r="I31" s="50">
        <v>115</v>
      </c>
      <c r="J31" s="439">
        <v>132.25</v>
      </c>
      <c r="K31" s="439">
        <f t="shared" si="0"/>
        <v>157.3775</v>
      </c>
      <c r="L31" s="37" t="s">
        <v>2200</v>
      </c>
    </row>
    <row r="32" spans="1:12" s="27" customFormat="1" ht="13.5">
      <c r="A32" s="141" t="s">
        <v>1846</v>
      </c>
      <c r="B32" s="142" t="s">
        <v>1493</v>
      </c>
      <c r="C32" s="18" t="s">
        <v>936</v>
      </c>
      <c r="D32" s="135" t="s">
        <v>939</v>
      </c>
      <c r="E32" s="37" t="s">
        <v>940</v>
      </c>
      <c r="F32" s="37" t="s">
        <v>1849</v>
      </c>
      <c r="G32" s="37" t="s">
        <v>941</v>
      </c>
      <c r="H32" s="18" t="s">
        <v>2205</v>
      </c>
      <c r="I32" s="50">
        <v>115</v>
      </c>
      <c r="J32" s="439">
        <v>132.25</v>
      </c>
      <c r="K32" s="439">
        <f t="shared" si="0"/>
        <v>157.3775</v>
      </c>
      <c r="L32" s="37" t="s">
        <v>2200</v>
      </c>
    </row>
    <row r="33" spans="1:12" s="27" customFormat="1" ht="13.5">
      <c r="A33" s="141" t="s">
        <v>1846</v>
      </c>
      <c r="B33" s="142" t="s">
        <v>1493</v>
      </c>
      <c r="C33" s="18" t="s">
        <v>942</v>
      </c>
      <c r="D33" s="135" t="s">
        <v>943</v>
      </c>
      <c r="E33" s="37" t="s">
        <v>944</v>
      </c>
      <c r="F33" s="37" t="s">
        <v>1849</v>
      </c>
      <c r="G33" s="37" t="s">
        <v>945</v>
      </c>
      <c r="H33" s="18"/>
      <c r="I33" s="50">
        <v>115</v>
      </c>
      <c r="J33" s="439">
        <v>132.25</v>
      </c>
      <c r="K33" s="439">
        <f t="shared" si="0"/>
        <v>157.3775</v>
      </c>
      <c r="L33" s="37" t="s">
        <v>2200</v>
      </c>
    </row>
    <row r="34" spans="1:12" s="27" customFormat="1" ht="13.5">
      <c r="A34" s="141" t="s">
        <v>1846</v>
      </c>
      <c r="B34" s="142" t="s">
        <v>1493</v>
      </c>
      <c r="C34" s="18" t="s">
        <v>942</v>
      </c>
      <c r="D34" s="135" t="s">
        <v>943</v>
      </c>
      <c r="E34" s="37" t="s">
        <v>944</v>
      </c>
      <c r="F34" s="37" t="s">
        <v>1853</v>
      </c>
      <c r="G34" s="37" t="s">
        <v>946</v>
      </c>
      <c r="H34" s="18"/>
      <c r="I34" s="50">
        <v>115</v>
      </c>
      <c r="J34" s="439">
        <v>132.25</v>
      </c>
      <c r="K34" s="439">
        <f t="shared" si="0"/>
        <v>157.3775</v>
      </c>
      <c r="L34" s="37" t="s">
        <v>2203</v>
      </c>
    </row>
    <row r="35" spans="1:12" s="27" customFormat="1" ht="13.5">
      <c r="A35" s="141" t="s">
        <v>1846</v>
      </c>
      <c r="B35" s="142" t="s">
        <v>1493</v>
      </c>
      <c r="C35" s="18" t="s">
        <v>947</v>
      </c>
      <c r="D35" s="135" t="s">
        <v>939</v>
      </c>
      <c r="E35" s="37" t="s">
        <v>1499</v>
      </c>
      <c r="F35" s="37" t="s">
        <v>1849</v>
      </c>
      <c r="G35" s="37" t="s">
        <v>948</v>
      </c>
      <c r="H35" s="18" t="s">
        <v>1851</v>
      </c>
      <c r="I35" s="50">
        <v>115</v>
      </c>
      <c r="J35" s="439">
        <v>132.25</v>
      </c>
      <c r="K35" s="439">
        <f t="shared" si="0"/>
        <v>157.3775</v>
      </c>
      <c r="L35" s="37" t="s">
        <v>2200</v>
      </c>
    </row>
    <row r="36" spans="1:12" s="27" customFormat="1" ht="13.5">
      <c r="A36" s="141" t="s">
        <v>1846</v>
      </c>
      <c r="B36" s="142" t="s">
        <v>1493</v>
      </c>
      <c r="C36" s="18" t="s">
        <v>947</v>
      </c>
      <c r="D36" s="135" t="s">
        <v>939</v>
      </c>
      <c r="E36" s="37" t="s">
        <v>1499</v>
      </c>
      <c r="F36" s="37" t="s">
        <v>1853</v>
      </c>
      <c r="G36" s="37" t="s">
        <v>949</v>
      </c>
      <c r="H36" s="18"/>
      <c r="I36" s="50">
        <v>115</v>
      </c>
      <c r="J36" s="439">
        <v>132.25</v>
      </c>
      <c r="K36" s="439">
        <f t="shared" si="0"/>
        <v>157.3775</v>
      </c>
      <c r="L36" s="37" t="s">
        <v>2203</v>
      </c>
    </row>
    <row r="37" spans="1:12" s="27" customFormat="1" ht="13.5">
      <c r="A37" s="141" t="s">
        <v>1846</v>
      </c>
      <c r="B37" s="142" t="s">
        <v>1493</v>
      </c>
      <c r="C37" s="18" t="s">
        <v>950</v>
      </c>
      <c r="D37" s="135" t="s">
        <v>951</v>
      </c>
      <c r="E37" s="37" t="s">
        <v>164</v>
      </c>
      <c r="F37" s="37" t="s">
        <v>1849</v>
      </c>
      <c r="G37" s="37" t="s">
        <v>948</v>
      </c>
      <c r="H37" s="18" t="s">
        <v>952</v>
      </c>
      <c r="I37" s="50">
        <v>115</v>
      </c>
      <c r="J37" s="439">
        <v>132.25</v>
      </c>
      <c r="K37" s="439">
        <f t="shared" si="0"/>
        <v>157.3775</v>
      </c>
      <c r="L37" s="37" t="s">
        <v>2200</v>
      </c>
    </row>
    <row r="38" spans="1:12" s="27" customFormat="1" ht="13.5">
      <c r="A38" s="141" t="s">
        <v>1846</v>
      </c>
      <c r="B38" s="142" t="s">
        <v>1493</v>
      </c>
      <c r="C38" s="18" t="s">
        <v>950</v>
      </c>
      <c r="D38" s="135" t="s">
        <v>951</v>
      </c>
      <c r="E38" s="37" t="s">
        <v>164</v>
      </c>
      <c r="F38" s="37" t="s">
        <v>1853</v>
      </c>
      <c r="G38" s="37" t="s">
        <v>949</v>
      </c>
      <c r="H38" s="18" t="s">
        <v>952</v>
      </c>
      <c r="I38" s="50">
        <v>115</v>
      </c>
      <c r="J38" s="439">
        <v>132.25</v>
      </c>
      <c r="K38" s="439">
        <f t="shared" si="0"/>
        <v>157.3775</v>
      </c>
      <c r="L38" s="37" t="s">
        <v>2203</v>
      </c>
    </row>
    <row r="39" spans="1:12" s="27" customFormat="1" ht="13.5">
      <c r="A39" s="141" t="s">
        <v>1846</v>
      </c>
      <c r="B39" s="142" t="s">
        <v>1532</v>
      </c>
      <c r="C39" s="18" t="s">
        <v>953</v>
      </c>
      <c r="D39" s="135" t="s">
        <v>954</v>
      </c>
      <c r="E39" s="37" t="s">
        <v>1534</v>
      </c>
      <c r="F39" s="37" t="s">
        <v>1849</v>
      </c>
      <c r="G39" s="37" t="s">
        <v>955</v>
      </c>
      <c r="H39" s="18"/>
      <c r="I39" s="50">
        <v>115</v>
      </c>
      <c r="J39" s="439">
        <v>132.25</v>
      </c>
      <c r="K39" s="439">
        <f t="shared" si="0"/>
        <v>157.3775</v>
      </c>
      <c r="L39" s="37" t="s">
        <v>2200</v>
      </c>
    </row>
    <row r="40" spans="1:12" s="27" customFormat="1" ht="13.5">
      <c r="A40" s="141" t="s">
        <v>1846</v>
      </c>
      <c r="B40" s="142" t="s">
        <v>1532</v>
      </c>
      <c r="C40" s="18" t="s">
        <v>953</v>
      </c>
      <c r="D40" s="135" t="s">
        <v>954</v>
      </c>
      <c r="E40" s="37" t="s">
        <v>1534</v>
      </c>
      <c r="F40" s="37" t="s">
        <v>1853</v>
      </c>
      <c r="G40" s="37" t="s">
        <v>956</v>
      </c>
      <c r="H40" s="18"/>
      <c r="I40" s="50">
        <v>115</v>
      </c>
      <c r="J40" s="439">
        <v>132.25</v>
      </c>
      <c r="K40" s="439">
        <f t="shared" si="0"/>
        <v>157.3775</v>
      </c>
      <c r="L40" s="37" t="s">
        <v>2203</v>
      </c>
    </row>
    <row r="41" spans="1:12" s="27" customFormat="1" ht="13.5">
      <c r="A41" s="141" t="s">
        <v>1846</v>
      </c>
      <c r="B41" s="142" t="s">
        <v>1532</v>
      </c>
      <c r="C41" s="18" t="s">
        <v>953</v>
      </c>
      <c r="D41" s="135" t="s">
        <v>898</v>
      </c>
      <c r="E41" s="37" t="s">
        <v>957</v>
      </c>
      <c r="F41" s="37" t="s">
        <v>1849</v>
      </c>
      <c r="G41" s="37" t="s">
        <v>958</v>
      </c>
      <c r="H41" s="18"/>
      <c r="I41" s="50">
        <v>130</v>
      </c>
      <c r="J41" s="439">
        <v>149.5</v>
      </c>
      <c r="K41" s="439">
        <f t="shared" si="0"/>
        <v>177.905</v>
      </c>
      <c r="L41" s="37" t="s">
        <v>2200</v>
      </c>
    </row>
    <row r="42" spans="1:12" s="27" customFormat="1" ht="13.5">
      <c r="A42" s="141" t="s">
        <v>1846</v>
      </c>
      <c r="B42" s="142" t="s">
        <v>1532</v>
      </c>
      <c r="C42" s="18" t="s">
        <v>953</v>
      </c>
      <c r="D42" s="135" t="s">
        <v>898</v>
      </c>
      <c r="E42" s="37" t="s">
        <v>957</v>
      </c>
      <c r="F42" s="37" t="s">
        <v>1853</v>
      </c>
      <c r="G42" s="37" t="s">
        <v>959</v>
      </c>
      <c r="H42" s="18"/>
      <c r="I42" s="50">
        <v>115</v>
      </c>
      <c r="J42" s="439">
        <v>132.25</v>
      </c>
      <c r="K42" s="439">
        <f t="shared" si="0"/>
        <v>157.3775</v>
      </c>
      <c r="L42" s="37" t="s">
        <v>2200</v>
      </c>
    </row>
    <row r="43" spans="1:12" s="27" customFormat="1" ht="13.5">
      <c r="A43" s="141" t="s">
        <v>1846</v>
      </c>
      <c r="B43" s="142" t="s">
        <v>1540</v>
      </c>
      <c r="C43" s="18" t="s">
        <v>2206</v>
      </c>
      <c r="D43" s="135" t="s">
        <v>960</v>
      </c>
      <c r="E43" s="37" t="s">
        <v>1557</v>
      </c>
      <c r="F43" s="37" t="s">
        <v>1849</v>
      </c>
      <c r="G43" s="37" t="s">
        <v>961</v>
      </c>
      <c r="H43" s="18" t="s">
        <v>1851</v>
      </c>
      <c r="I43" s="50">
        <v>115</v>
      </c>
      <c r="J43" s="439">
        <v>132.25</v>
      </c>
      <c r="K43" s="439">
        <f t="shared" si="0"/>
        <v>157.3775</v>
      </c>
      <c r="L43" s="37" t="s">
        <v>2200</v>
      </c>
    </row>
    <row r="44" spans="1:12" s="27" customFormat="1" ht="13.5">
      <c r="A44" s="141" t="s">
        <v>1846</v>
      </c>
      <c r="B44" s="142" t="s">
        <v>1540</v>
      </c>
      <c r="C44" s="18" t="s">
        <v>176</v>
      </c>
      <c r="D44" s="135" t="s">
        <v>962</v>
      </c>
      <c r="E44" s="37" t="s">
        <v>1552</v>
      </c>
      <c r="F44" s="37" t="s">
        <v>1849</v>
      </c>
      <c r="G44" s="37" t="s">
        <v>56</v>
      </c>
      <c r="H44" s="18"/>
      <c r="I44" s="50">
        <v>130</v>
      </c>
      <c r="J44" s="439">
        <v>149.5</v>
      </c>
      <c r="K44" s="439">
        <f t="shared" si="0"/>
        <v>177.905</v>
      </c>
      <c r="L44" s="37" t="s">
        <v>2200</v>
      </c>
    </row>
    <row r="45" spans="1:12" s="27" customFormat="1" ht="13.5">
      <c r="A45" s="141" t="s">
        <v>1846</v>
      </c>
      <c r="B45" s="142" t="s">
        <v>1540</v>
      </c>
      <c r="C45" s="18" t="s">
        <v>176</v>
      </c>
      <c r="D45" s="135" t="s">
        <v>962</v>
      </c>
      <c r="E45" s="37" t="s">
        <v>1552</v>
      </c>
      <c r="F45" s="37" t="s">
        <v>1853</v>
      </c>
      <c r="G45" s="37" t="s">
        <v>963</v>
      </c>
      <c r="H45" s="18"/>
      <c r="I45" s="50">
        <v>115</v>
      </c>
      <c r="J45" s="439">
        <v>132.25</v>
      </c>
      <c r="K45" s="439">
        <f t="shared" si="0"/>
        <v>157.3775</v>
      </c>
      <c r="L45" s="37" t="s">
        <v>2200</v>
      </c>
    </row>
    <row r="46" spans="1:12" s="27" customFormat="1" ht="13.5">
      <c r="A46" s="37" t="s">
        <v>1846</v>
      </c>
      <c r="B46" s="142" t="s">
        <v>1540</v>
      </c>
      <c r="C46" s="18" t="s">
        <v>1559</v>
      </c>
      <c r="D46" s="135" t="s">
        <v>964</v>
      </c>
      <c r="E46" s="37" t="s">
        <v>1564</v>
      </c>
      <c r="F46" s="37" t="s">
        <v>1849</v>
      </c>
      <c r="G46" s="37" t="s">
        <v>965</v>
      </c>
      <c r="H46" s="18" t="s">
        <v>1851</v>
      </c>
      <c r="I46" s="50">
        <v>130</v>
      </c>
      <c r="J46" s="439">
        <v>149.5</v>
      </c>
      <c r="K46" s="439">
        <f t="shared" si="0"/>
        <v>177.905</v>
      </c>
      <c r="L46" s="37" t="s">
        <v>2200</v>
      </c>
    </row>
    <row r="47" spans="1:12" s="27" customFormat="1" ht="13.5">
      <c r="A47" s="37" t="s">
        <v>1846</v>
      </c>
      <c r="B47" s="142" t="s">
        <v>1540</v>
      </c>
      <c r="C47" s="18" t="s">
        <v>1559</v>
      </c>
      <c r="D47" s="135" t="s">
        <v>964</v>
      </c>
      <c r="E47" s="37" t="s">
        <v>1564</v>
      </c>
      <c r="F47" s="37" t="s">
        <v>1853</v>
      </c>
      <c r="G47" s="37" t="s">
        <v>966</v>
      </c>
      <c r="H47" s="18"/>
      <c r="I47" s="50">
        <v>115</v>
      </c>
      <c r="J47" s="439">
        <v>132.25</v>
      </c>
      <c r="K47" s="439">
        <f t="shared" si="0"/>
        <v>157.3775</v>
      </c>
      <c r="L47" s="37" t="s">
        <v>2200</v>
      </c>
    </row>
    <row r="48" spans="5:11" s="27" customFormat="1" ht="13.5">
      <c r="E48" s="125" t="s">
        <v>1224</v>
      </c>
      <c r="F48" s="125"/>
      <c r="G48" s="125"/>
      <c r="H48" s="27" t="s">
        <v>967</v>
      </c>
      <c r="I48" s="28"/>
      <c r="J48" s="28"/>
      <c r="K48" s="28"/>
    </row>
    <row r="49" spans="8:11" s="27" customFormat="1" ht="13.5">
      <c r="H49" s="139"/>
      <c r="I49" s="28"/>
      <c r="J49" s="28"/>
      <c r="K49" s="28"/>
    </row>
    <row r="50" spans="8:11" s="27" customFormat="1" ht="13.5">
      <c r="H50" s="139"/>
      <c r="I50" s="28"/>
      <c r="J50" s="28"/>
      <c r="K50" s="28"/>
    </row>
    <row r="51" spans="8:11" s="27" customFormat="1" ht="13.5">
      <c r="H51" s="139"/>
      <c r="I51" s="28"/>
      <c r="J51" s="28"/>
      <c r="K51" s="28"/>
    </row>
    <row r="52" spans="8:11" s="27" customFormat="1" ht="13.5">
      <c r="H52" s="139"/>
      <c r="I52" s="28"/>
      <c r="J52" s="28"/>
      <c r="K52" s="28"/>
    </row>
    <row r="53" spans="8:11" s="27" customFormat="1" ht="13.5">
      <c r="H53" s="139"/>
      <c r="I53" s="28"/>
      <c r="J53" s="28"/>
      <c r="K53" s="28"/>
    </row>
    <row r="54" spans="8:11" s="27" customFormat="1" ht="13.5">
      <c r="H54" s="139"/>
      <c r="I54" s="28"/>
      <c r="J54" s="28"/>
      <c r="K54" s="28"/>
    </row>
    <row r="55" spans="8:11" s="27" customFormat="1" ht="13.5">
      <c r="H55" s="139"/>
      <c r="I55" s="28"/>
      <c r="J55" s="28"/>
      <c r="K55" s="28"/>
    </row>
    <row r="56" spans="8:11" s="27" customFormat="1" ht="13.5">
      <c r="H56" s="139"/>
      <c r="I56" s="28"/>
      <c r="J56" s="28"/>
      <c r="K56" s="28"/>
    </row>
    <row r="57" spans="8:11" s="27" customFormat="1" ht="13.5">
      <c r="H57" s="139"/>
      <c r="I57" s="28"/>
      <c r="J57" s="28"/>
      <c r="K57" s="28"/>
    </row>
    <row r="58" spans="8:11" s="27" customFormat="1" ht="13.5">
      <c r="H58" s="139"/>
      <c r="I58" s="28"/>
      <c r="J58" s="28"/>
      <c r="K58" s="28"/>
    </row>
    <row r="59" spans="8:11" s="27" customFormat="1" ht="13.5">
      <c r="H59" s="139"/>
      <c r="I59" s="28"/>
      <c r="J59" s="28"/>
      <c r="K59" s="28"/>
    </row>
    <row r="60" spans="8:11" s="27" customFormat="1" ht="13.5">
      <c r="H60" s="139"/>
      <c r="I60" s="28"/>
      <c r="J60" s="28"/>
      <c r="K60" s="28"/>
    </row>
    <row r="61" spans="8:11" s="27" customFormat="1" ht="13.5">
      <c r="H61" s="139"/>
      <c r="I61" s="28"/>
      <c r="J61" s="28"/>
      <c r="K61" s="28"/>
    </row>
    <row r="62" spans="8:11" s="27" customFormat="1" ht="13.5">
      <c r="H62" s="139"/>
      <c r="I62" s="28"/>
      <c r="J62" s="28"/>
      <c r="K62" s="28"/>
    </row>
    <row r="63" spans="8:11" s="27" customFormat="1" ht="13.5">
      <c r="H63" s="139"/>
      <c r="I63" s="28"/>
      <c r="J63" s="28"/>
      <c r="K63" s="28"/>
    </row>
    <row r="64" spans="8:11" s="27" customFormat="1" ht="13.5">
      <c r="H64" s="139"/>
      <c r="I64" s="28"/>
      <c r="J64" s="28"/>
      <c r="K64" s="28"/>
    </row>
    <row r="65" spans="8:11" s="27" customFormat="1" ht="13.5">
      <c r="H65" s="139"/>
      <c r="I65" s="28"/>
      <c r="J65" s="28"/>
      <c r="K65" s="28"/>
    </row>
    <row r="66" spans="8:11" s="27" customFormat="1" ht="13.5">
      <c r="H66" s="139"/>
      <c r="I66" s="28"/>
      <c r="J66" s="28"/>
      <c r="K66" s="28"/>
    </row>
    <row r="67" spans="8:11" s="27" customFormat="1" ht="13.5">
      <c r="H67" s="139"/>
      <c r="I67" s="28"/>
      <c r="J67" s="28"/>
      <c r="K67" s="28"/>
    </row>
    <row r="68" spans="8:11" s="27" customFormat="1" ht="13.5">
      <c r="H68" s="139"/>
      <c r="I68" s="28"/>
      <c r="J68" s="28"/>
      <c r="K68" s="28"/>
    </row>
    <row r="69" spans="8:11" s="27" customFormat="1" ht="13.5">
      <c r="H69" s="139"/>
      <c r="I69" s="28"/>
      <c r="J69" s="28"/>
      <c r="K69" s="28"/>
    </row>
    <row r="70" spans="8:11" s="27" customFormat="1" ht="13.5">
      <c r="H70" s="139"/>
      <c r="I70" s="28"/>
      <c r="J70" s="28"/>
      <c r="K70" s="28"/>
    </row>
    <row r="71" spans="8:11" s="27" customFormat="1" ht="13.5">
      <c r="H71" s="139"/>
      <c r="I71" s="28"/>
      <c r="J71" s="28"/>
      <c r="K71" s="28"/>
    </row>
    <row r="72" spans="8:11" s="27" customFormat="1" ht="13.5">
      <c r="H72" s="139"/>
      <c r="I72" s="28"/>
      <c r="J72" s="28"/>
      <c r="K72" s="28"/>
    </row>
    <row r="73" spans="8:11" s="27" customFormat="1" ht="13.5">
      <c r="H73" s="139"/>
      <c r="I73" s="28"/>
      <c r="J73" s="28"/>
      <c r="K73" s="28"/>
    </row>
    <row r="74" spans="8:11" s="27" customFormat="1" ht="13.5">
      <c r="H74" s="139"/>
      <c r="I74" s="28"/>
      <c r="J74" s="28"/>
      <c r="K74" s="28"/>
    </row>
    <row r="75" spans="8:11" s="27" customFormat="1" ht="13.5">
      <c r="H75" s="139"/>
      <c r="I75" s="28"/>
      <c r="J75" s="28"/>
      <c r="K75" s="28"/>
    </row>
    <row r="76" spans="8:11" s="27" customFormat="1" ht="13.5">
      <c r="H76" s="139"/>
      <c r="I76" s="28"/>
      <c r="J76" s="28"/>
      <c r="K76" s="28"/>
    </row>
    <row r="77" spans="8:11" s="27" customFormat="1" ht="13.5">
      <c r="H77" s="139"/>
      <c r="I77" s="28"/>
      <c r="J77" s="28"/>
      <c r="K77" s="28"/>
    </row>
    <row r="78" spans="8:11" s="27" customFormat="1" ht="13.5">
      <c r="H78" s="139"/>
      <c r="I78" s="28"/>
      <c r="J78" s="28"/>
      <c r="K78" s="28"/>
    </row>
    <row r="79" spans="8:11" s="27" customFormat="1" ht="13.5">
      <c r="H79" s="139"/>
      <c r="I79" s="28"/>
      <c r="J79" s="28"/>
      <c r="K79" s="28"/>
    </row>
    <row r="80" spans="8:11" s="27" customFormat="1" ht="13.5">
      <c r="H80" s="139"/>
      <c r="I80" s="28"/>
      <c r="J80" s="28"/>
      <c r="K80" s="28"/>
    </row>
    <row r="81" spans="8:11" s="27" customFormat="1" ht="13.5">
      <c r="H81" s="139"/>
      <c r="I81" s="28"/>
      <c r="J81" s="28"/>
      <c r="K81" s="28"/>
    </row>
    <row r="82" spans="8:11" s="27" customFormat="1" ht="13.5">
      <c r="H82" s="139"/>
      <c r="I82" s="28"/>
      <c r="J82" s="28"/>
      <c r="K82" s="28"/>
    </row>
    <row r="83" spans="8:11" s="27" customFormat="1" ht="13.5">
      <c r="H83" s="139"/>
      <c r="I83" s="28"/>
      <c r="J83" s="28"/>
      <c r="K83" s="28"/>
    </row>
    <row r="84" spans="8:11" s="27" customFormat="1" ht="13.5">
      <c r="H84" s="139"/>
      <c r="I84" s="28"/>
      <c r="J84" s="28"/>
      <c r="K84" s="28"/>
    </row>
    <row r="85" spans="8:11" s="27" customFormat="1" ht="13.5">
      <c r="H85" s="139"/>
      <c r="I85" s="28"/>
      <c r="J85" s="28"/>
      <c r="K85" s="28"/>
    </row>
    <row r="86" spans="8:11" s="27" customFormat="1" ht="13.5">
      <c r="H86" s="139"/>
      <c r="I86" s="28"/>
      <c r="J86" s="28"/>
      <c r="K86" s="28"/>
    </row>
    <row r="87" spans="8:11" s="27" customFormat="1" ht="13.5">
      <c r="H87" s="139"/>
      <c r="I87" s="28"/>
      <c r="J87" s="28"/>
      <c r="K87" s="28"/>
    </row>
    <row r="88" spans="8:11" s="27" customFormat="1" ht="13.5">
      <c r="H88" s="139"/>
      <c r="I88" s="28"/>
      <c r="J88" s="28"/>
      <c r="K88" s="28"/>
    </row>
    <row r="89" spans="8:11" s="27" customFormat="1" ht="13.5">
      <c r="H89" s="139"/>
      <c r="I89" s="28"/>
      <c r="J89" s="28"/>
      <c r="K89" s="28"/>
    </row>
    <row r="90" spans="8:11" s="27" customFormat="1" ht="13.5">
      <c r="H90" s="139"/>
      <c r="I90" s="28"/>
      <c r="J90" s="28"/>
      <c r="K90" s="28"/>
    </row>
    <row r="91" spans="8:11" s="27" customFormat="1" ht="13.5">
      <c r="H91" s="139"/>
      <c r="I91" s="28"/>
      <c r="J91" s="28"/>
      <c r="K91" s="28"/>
    </row>
    <row r="92" spans="8:11" s="27" customFormat="1" ht="13.5">
      <c r="H92" s="139"/>
      <c r="I92" s="28"/>
      <c r="J92" s="28"/>
      <c r="K92" s="28"/>
    </row>
    <row r="93" spans="8:11" s="27" customFormat="1" ht="13.5">
      <c r="H93" s="139"/>
      <c r="I93" s="28"/>
      <c r="J93" s="28"/>
      <c r="K93" s="28"/>
    </row>
    <row r="94" spans="8:11" s="27" customFormat="1" ht="13.5">
      <c r="H94" s="139"/>
      <c r="I94" s="28"/>
      <c r="J94" s="28"/>
      <c r="K94" s="28"/>
    </row>
    <row r="95" spans="8:11" s="27" customFormat="1" ht="13.5">
      <c r="H95" s="139"/>
      <c r="I95" s="28"/>
      <c r="J95" s="28"/>
      <c r="K95" s="28"/>
    </row>
    <row r="96" spans="8:11" s="27" customFormat="1" ht="13.5">
      <c r="H96" s="139"/>
      <c r="I96" s="28"/>
      <c r="J96" s="28"/>
      <c r="K96" s="28"/>
    </row>
    <row r="97" spans="8:11" s="27" customFormat="1" ht="13.5">
      <c r="H97" s="139"/>
      <c r="I97" s="28"/>
      <c r="J97" s="28"/>
      <c r="K97" s="28"/>
    </row>
    <row r="98" spans="8:11" s="27" customFormat="1" ht="13.5">
      <c r="H98" s="139"/>
      <c r="I98" s="28"/>
      <c r="J98" s="28"/>
      <c r="K98" s="28"/>
    </row>
    <row r="99" spans="8:11" s="27" customFormat="1" ht="13.5">
      <c r="H99" s="139"/>
      <c r="I99" s="28"/>
      <c r="J99" s="28"/>
      <c r="K99" s="28"/>
    </row>
    <row r="100" spans="8:11" s="27" customFormat="1" ht="13.5">
      <c r="H100" s="139"/>
      <c r="I100" s="28"/>
      <c r="J100" s="28"/>
      <c r="K100" s="28"/>
    </row>
    <row r="101" spans="8:11" s="27" customFormat="1" ht="13.5">
      <c r="H101" s="139"/>
      <c r="I101" s="28"/>
      <c r="J101" s="28"/>
      <c r="K101" s="28"/>
    </row>
    <row r="102" spans="8:11" s="27" customFormat="1" ht="13.5">
      <c r="H102" s="139"/>
      <c r="I102" s="28"/>
      <c r="J102" s="28"/>
      <c r="K102" s="28"/>
    </row>
    <row r="103" spans="8:11" s="27" customFormat="1" ht="13.5">
      <c r="H103" s="139"/>
      <c r="I103" s="28"/>
      <c r="J103" s="28"/>
      <c r="K103" s="28"/>
    </row>
    <row r="104" spans="8:11" s="27" customFormat="1" ht="13.5">
      <c r="H104" s="139"/>
      <c r="I104" s="28"/>
      <c r="J104" s="28"/>
      <c r="K104" s="28"/>
    </row>
    <row r="105" spans="8:11" s="27" customFormat="1" ht="13.5">
      <c r="H105" s="139"/>
      <c r="I105" s="28"/>
      <c r="J105" s="28"/>
      <c r="K105" s="28"/>
    </row>
    <row r="106" spans="8:11" s="27" customFormat="1" ht="13.5">
      <c r="H106" s="139"/>
      <c r="I106" s="28"/>
      <c r="J106" s="28"/>
      <c r="K106" s="28"/>
    </row>
    <row r="107" spans="8:11" s="27" customFormat="1" ht="13.5">
      <c r="H107" s="139"/>
      <c r="I107" s="28"/>
      <c r="J107" s="28"/>
      <c r="K107" s="28"/>
    </row>
    <row r="108" spans="8:11" s="27" customFormat="1" ht="13.5">
      <c r="H108" s="139"/>
      <c r="I108" s="28"/>
      <c r="J108" s="28"/>
      <c r="K108" s="28"/>
    </row>
    <row r="109" spans="8:11" s="27" customFormat="1" ht="13.5">
      <c r="H109" s="139"/>
      <c r="I109" s="28"/>
      <c r="J109" s="28"/>
      <c r="K109" s="28"/>
    </row>
    <row r="110" spans="8:11" s="27" customFormat="1" ht="13.5">
      <c r="H110" s="139"/>
      <c r="I110" s="28"/>
      <c r="J110" s="28"/>
      <c r="K110" s="28"/>
    </row>
    <row r="111" spans="8:11" s="27" customFormat="1" ht="13.5">
      <c r="H111" s="139"/>
      <c r="I111" s="28"/>
      <c r="J111" s="28"/>
      <c r="K111" s="28"/>
    </row>
    <row r="112" spans="8:11" s="27" customFormat="1" ht="13.5">
      <c r="H112" s="139"/>
      <c r="I112" s="28"/>
      <c r="J112" s="28"/>
      <c r="K112" s="28"/>
    </row>
    <row r="113" spans="8:11" s="27" customFormat="1" ht="13.5">
      <c r="H113" s="139"/>
      <c r="I113" s="28"/>
      <c r="J113" s="28"/>
      <c r="K113" s="28"/>
    </row>
    <row r="114" spans="8:11" s="27" customFormat="1" ht="13.5">
      <c r="H114" s="139"/>
      <c r="I114" s="28"/>
      <c r="J114" s="28"/>
      <c r="K114" s="28"/>
    </row>
    <row r="115" spans="8:11" s="27" customFormat="1" ht="13.5">
      <c r="H115" s="139"/>
      <c r="I115" s="28"/>
      <c r="J115" s="28"/>
      <c r="K115" s="28"/>
    </row>
    <row r="116" spans="8:11" s="27" customFormat="1" ht="13.5">
      <c r="H116" s="139"/>
      <c r="I116" s="28"/>
      <c r="J116" s="28"/>
      <c r="K116" s="28"/>
    </row>
    <row r="117" spans="8:11" s="27" customFormat="1" ht="13.5">
      <c r="H117" s="139"/>
      <c r="I117" s="28"/>
      <c r="J117" s="28"/>
      <c r="K117" s="28"/>
    </row>
    <row r="118" spans="8:11" s="27" customFormat="1" ht="13.5">
      <c r="H118" s="139"/>
      <c r="I118" s="28"/>
      <c r="J118" s="28"/>
      <c r="K118" s="28"/>
    </row>
    <row r="119" spans="8:11" s="27" customFormat="1" ht="13.5">
      <c r="H119" s="139"/>
      <c r="I119" s="28"/>
      <c r="J119" s="28"/>
      <c r="K119" s="28"/>
    </row>
    <row r="120" spans="8:11" s="27" customFormat="1" ht="13.5">
      <c r="H120" s="139"/>
      <c r="I120" s="28"/>
      <c r="J120" s="28"/>
      <c r="K120" s="28"/>
    </row>
    <row r="121" spans="8:11" s="27" customFormat="1" ht="13.5">
      <c r="H121" s="139"/>
      <c r="I121" s="28"/>
      <c r="J121" s="28"/>
      <c r="K121" s="28"/>
    </row>
    <row r="122" spans="8:11" s="27" customFormat="1" ht="13.5">
      <c r="H122" s="139"/>
      <c r="I122" s="28"/>
      <c r="J122" s="28"/>
      <c r="K122" s="28"/>
    </row>
    <row r="123" spans="8:11" s="27" customFormat="1" ht="13.5">
      <c r="H123" s="139"/>
      <c r="I123" s="28"/>
      <c r="J123" s="28"/>
      <c r="K123" s="28"/>
    </row>
    <row r="124" spans="8:11" s="27" customFormat="1" ht="13.5">
      <c r="H124" s="139"/>
      <c r="I124" s="28"/>
      <c r="J124" s="28"/>
      <c r="K124" s="28"/>
    </row>
    <row r="125" spans="8:11" s="27" customFormat="1" ht="13.5">
      <c r="H125" s="139"/>
      <c r="I125" s="28"/>
      <c r="J125" s="28"/>
      <c r="K125" s="28"/>
    </row>
    <row r="126" spans="8:11" s="27" customFormat="1" ht="13.5">
      <c r="H126" s="139"/>
      <c r="I126" s="28"/>
      <c r="J126" s="28"/>
      <c r="K126" s="28"/>
    </row>
    <row r="127" spans="8:11" s="27" customFormat="1" ht="13.5">
      <c r="H127" s="139"/>
      <c r="I127" s="28"/>
      <c r="J127" s="28"/>
      <c r="K127" s="28"/>
    </row>
    <row r="128" spans="8:11" s="27" customFormat="1" ht="13.5">
      <c r="H128" s="139"/>
      <c r="I128" s="28"/>
      <c r="J128" s="28"/>
      <c r="K128" s="28"/>
    </row>
    <row r="129" spans="8:11" s="27" customFormat="1" ht="13.5">
      <c r="H129" s="139"/>
      <c r="I129" s="28"/>
      <c r="J129" s="28"/>
      <c r="K129" s="28"/>
    </row>
    <row r="130" spans="8:11" s="27" customFormat="1" ht="13.5">
      <c r="H130" s="139"/>
      <c r="I130" s="28"/>
      <c r="J130" s="28"/>
      <c r="K130" s="28"/>
    </row>
    <row r="131" spans="8:11" s="27" customFormat="1" ht="13.5">
      <c r="H131" s="139"/>
      <c r="I131" s="28"/>
      <c r="J131" s="28"/>
      <c r="K131" s="28"/>
    </row>
    <row r="132" spans="8:11" s="27" customFormat="1" ht="13.5">
      <c r="H132" s="139"/>
      <c r="I132" s="28"/>
      <c r="J132" s="28"/>
      <c r="K132" s="28"/>
    </row>
    <row r="133" spans="8:11" s="27" customFormat="1" ht="13.5">
      <c r="H133" s="139"/>
      <c r="I133" s="28"/>
      <c r="J133" s="28"/>
      <c r="K133" s="28"/>
    </row>
    <row r="134" spans="8:11" s="27" customFormat="1" ht="13.5">
      <c r="H134" s="139"/>
      <c r="I134" s="28"/>
      <c r="J134" s="28"/>
      <c r="K134" s="28"/>
    </row>
    <row r="135" spans="8:11" s="27" customFormat="1" ht="13.5">
      <c r="H135" s="139"/>
      <c r="I135" s="28"/>
      <c r="J135" s="28"/>
      <c r="K135" s="28"/>
    </row>
    <row r="136" spans="8:11" s="27" customFormat="1" ht="13.5">
      <c r="H136" s="139"/>
      <c r="I136" s="28"/>
      <c r="J136" s="28"/>
      <c r="K136" s="28"/>
    </row>
    <row r="137" spans="8:11" s="27" customFormat="1" ht="13.5">
      <c r="H137" s="139"/>
      <c r="I137" s="28"/>
      <c r="J137" s="28"/>
      <c r="K137" s="28"/>
    </row>
    <row r="138" spans="8:11" s="27" customFormat="1" ht="13.5">
      <c r="H138" s="139"/>
      <c r="I138" s="28"/>
      <c r="J138" s="28"/>
      <c r="K138" s="28"/>
    </row>
    <row r="139" spans="8:11" s="27" customFormat="1" ht="13.5">
      <c r="H139" s="139"/>
      <c r="I139" s="28"/>
      <c r="J139" s="28"/>
      <c r="K139" s="28"/>
    </row>
    <row r="140" spans="8:11" s="27" customFormat="1" ht="13.5">
      <c r="H140" s="139"/>
      <c r="I140" s="28"/>
      <c r="J140" s="28"/>
      <c r="K140" s="28"/>
    </row>
    <row r="141" spans="8:11" s="27" customFormat="1" ht="13.5">
      <c r="H141" s="139"/>
      <c r="I141" s="28"/>
      <c r="J141" s="28"/>
      <c r="K141" s="28"/>
    </row>
    <row r="142" spans="8:11" s="27" customFormat="1" ht="13.5">
      <c r="H142" s="139"/>
      <c r="I142" s="28"/>
      <c r="J142" s="28"/>
      <c r="K142" s="28"/>
    </row>
    <row r="143" spans="8:11" s="27" customFormat="1" ht="13.5">
      <c r="H143" s="139"/>
      <c r="I143" s="28"/>
      <c r="J143" s="28"/>
      <c r="K143" s="28"/>
    </row>
    <row r="144" spans="8:11" s="27" customFormat="1" ht="13.5">
      <c r="H144" s="139"/>
      <c r="I144" s="28"/>
      <c r="J144" s="28"/>
      <c r="K144" s="28"/>
    </row>
    <row r="145" spans="8:11" s="27" customFormat="1" ht="13.5">
      <c r="H145" s="139"/>
      <c r="I145" s="28"/>
      <c r="J145" s="28"/>
      <c r="K145" s="28"/>
    </row>
    <row r="146" spans="8:11" s="27" customFormat="1" ht="13.5">
      <c r="H146" s="139"/>
      <c r="I146" s="28"/>
      <c r="J146" s="28"/>
      <c r="K146" s="28"/>
    </row>
    <row r="147" spans="8:11" s="27" customFormat="1" ht="13.5">
      <c r="H147" s="139"/>
      <c r="I147" s="28"/>
      <c r="J147" s="28"/>
      <c r="K147" s="28"/>
    </row>
    <row r="148" spans="8:11" s="27" customFormat="1" ht="13.5">
      <c r="H148" s="139"/>
      <c r="I148" s="28"/>
      <c r="J148" s="28"/>
      <c r="K148" s="28"/>
    </row>
    <row r="149" spans="8:11" s="27" customFormat="1" ht="13.5">
      <c r="H149" s="139"/>
      <c r="I149" s="28"/>
      <c r="J149" s="28"/>
      <c r="K149" s="28"/>
    </row>
    <row r="150" spans="8:11" s="27" customFormat="1" ht="13.5">
      <c r="H150" s="139"/>
      <c r="I150" s="28"/>
      <c r="J150" s="28"/>
      <c r="K150" s="28"/>
    </row>
    <row r="151" spans="8:11" s="27" customFormat="1" ht="13.5">
      <c r="H151" s="139"/>
      <c r="I151" s="28"/>
      <c r="J151" s="28"/>
      <c r="K151" s="28"/>
    </row>
    <row r="152" spans="8:11" s="27" customFormat="1" ht="13.5">
      <c r="H152" s="139"/>
      <c r="I152" s="28"/>
      <c r="J152" s="28"/>
      <c r="K152" s="28"/>
    </row>
    <row r="153" spans="8:11" s="27" customFormat="1" ht="13.5">
      <c r="H153" s="139"/>
      <c r="I153" s="28"/>
      <c r="J153" s="28"/>
      <c r="K153" s="28"/>
    </row>
    <row r="154" spans="8:11" s="27" customFormat="1" ht="13.5">
      <c r="H154" s="139"/>
      <c r="I154" s="28"/>
      <c r="J154" s="28"/>
      <c r="K154" s="28"/>
    </row>
    <row r="155" spans="8:11" s="27" customFormat="1" ht="13.5">
      <c r="H155" s="139"/>
      <c r="I155" s="28"/>
      <c r="J155" s="28"/>
      <c r="K155" s="28"/>
    </row>
    <row r="156" spans="8:11" s="27" customFormat="1" ht="13.5">
      <c r="H156" s="139"/>
      <c r="I156" s="28"/>
      <c r="J156" s="28"/>
      <c r="K156" s="28"/>
    </row>
    <row r="157" spans="8:11" s="27" customFormat="1" ht="13.5">
      <c r="H157" s="139"/>
      <c r="I157" s="28"/>
      <c r="J157" s="28"/>
      <c r="K157" s="28"/>
    </row>
    <row r="158" spans="8:11" s="27" customFormat="1" ht="13.5">
      <c r="H158" s="139"/>
      <c r="I158" s="28"/>
      <c r="J158" s="28"/>
      <c r="K158" s="28"/>
    </row>
    <row r="159" spans="8:11" s="27" customFormat="1" ht="13.5">
      <c r="H159" s="139"/>
      <c r="I159" s="28"/>
      <c r="J159" s="28"/>
      <c r="K159" s="28"/>
    </row>
    <row r="160" spans="8:11" s="27" customFormat="1" ht="13.5">
      <c r="H160" s="139"/>
      <c r="I160" s="28"/>
      <c r="J160" s="28"/>
      <c r="K160" s="28"/>
    </row>
    <row r="161" spans="8:11" s="27" customFormat="1" ht="13.5">
      <c r="H161" s="139"/>
      <c r="I161" s="28"/>
      <c r="J161" s="28"/>
      <c r="K161" s="28"/>
    </row>
    <row r="162" spans="8:11" s="27" customFormat="1" ht="13.5">
      <c r="H162" s="139"/>
      <c r="I162" s="28"/>
      <c r="J162" s="28"/>
      <c r="K162" s="28"/>
    </row>
    <row r="163" spans="8:11" s="27" customFormat="1" ht="13.5">
      <c r="H163" s="139"/>
      <c r="I163" s="28"/>
      <c r="J163" s="28"/>
      <c r="K163" s="28"/>
    </row>
    <row r="164" spans="8:11" s="27" customFormat="1" ht="13.5">
      <c r="H164" s="139"/>
      <c r="I164" s="28"/>
      <c r="J164" s="28"/>
      <c r="K164" s="28"/>
    </row>
    <row r="165" spans="8:11" s="27" customFormat="1" ht="13.5">
      <c r="H165" s="139"/>
      <c r="I165" s="28"/>
      <c r="J165" s="28"/>
      <c r="K165" s="28"/>
    </row>
    <row r="166" spans="8:11" s="27" customFormat="1" ht="13.5">
      <c r="H166" s="139"/>
      <c r="I166" s="28"/>
      <c r="J166" s="28"/>
      <c r="K166" s="28"/>
    </row>
    <row r="167" spans="8:11" s="27" customFormat="1" ht="13.5">
      <c r="H167" s="139"/>
      <c r="I167" s="28"/>
      <c r="J167" s="28"/>
      <c r="K167" s="28"/>
    </row>
    <row r="168" spans="8:11" s="27" customFormat="1" ht="13.5">
      <c r="H168" s="139"/>
      <c r="I168" s="28"/>
      <c r="J168" s="28"/>
      <c r="K168" s="28"/>
    </row>
    <row r="169" spans="8:11" s="27" customFormat="1" ht="13.5">
      <c r="H169" s="139"/>
      <c r="I169" s="28"/>
      <c r="J169" s="28"/>
      <c r="K169" s="28"/>
    </row>
    <row r="170" spans="8:11" s="27" customFormat="1" ht="13.5">
      <c r="H170" s="139"/>
      <c r="I170" s="28"/>
      <c r="J170" s="28"/>
      <c r="K170" s="28"/>
    </row>
    <row r="171" spans="8:11" s="27" customFormat="1" ht="13.5">
      <c r="H171" s="139"/>
      <c r="I171" s="28"/>
      <c r="J171" s="28"/>
      <c r="K171" s="28"/>
    </row>
    <row r="172" spans="8:11" s="27" customFormat="1" ht="13.5">
      <c r="H172" s="139"/>
      <c r="I172" s="28"/>
      <c r="J172" s="28"/>
      <c r="K172" s="28"/>
    </row>
    <row r="173" spans="8:11" s="27" customFormat="1" ht="13.5">
      <c r="H173" s="139"/>
      <c r="I173" s="28"/>
      <c r="J173" s="28"/>
      <c r="K173" s="28"/>
    </row>
    <row r="174" spans="8:11" s="27" customFormat="1" ht="13.5">
      <c r="H174" s="139"/>
      <c r="I174" s="28"/>
      <c r="J174" s="28"/>
      <c r="K174" s="28"/>
    </row>
    <row r="175" spans="8:11" s="27" customFormat="1" ht="13.5">
      <c r="H175" s="139"/>
      <c r="I175" s="28"/>
      <c r="J175" s="28"/>
      <c r="K175" s="28"/>
    </row>
    <row r="176" spans="8:11" s="27" customFormat="1" ht="13.5">
      <c r="H176" s="139"/>
      <c r="I176" s="28"/>
      <c r="J176" s="28"/>
      <c r="K176" s="28"/>
    </row>
    <row r="177" spans="8:11" s="27" customFormat="1" ht="13.5">
      <c r="H177" s="139"/>
      <c r="I177" s="28"/>
      <c r="J177" s="28"/>
      <c r="K177" s="28"/>
    </row>
    <row r="178" spans="8:11" s="27" customFormat="1" ht="13.5">
      <c r="H178" s="139"/>
      <c r="I178" s="28"/>
      <c r="J178" s="28"/>
      <c r="K178" s="28"/>
    </row>
    <row r="179" spans="8:11" s="27" customFormat="1" ht="13.5">
      <c r="H179" s="139"/>
      <c r="I179" s="28"/>
      <c r="J179" s="28"/>
      <c r="K179" s="28"/>
    </row>
    <row r="180" spans="8:11" s="27" customFormat="1" ht="13.5">
      <c r="H180" s="139"/>
      <c r="I180" s="28"/>
      <c r="J180" s="28"/>
      <c r="K180" s="28"/>
    </row>
    <row r="181" spans="8:11" s="27" customFormat="1" ht="13.5">
      <c r="H181" s="139"/>
      <c r="I181" s="28"/>
      <c r="J181" s="28"/>
      <c r="K181" s="28"/>
    </row>
    <row r="182" spans="8:11" s="27" customFormat="1" ht="13.5">
      <c r="H182" s="139"/>
      <c r="I182" s="28"/>
      <c r="J182" s="28"/>
      <c r="K182" s="28"/>
    </row>
    <row r="183" spans="8:11" s="27" customFormat="1" ht="13.5">
      <c r="H183" s="139"/>
      <c r="I183" s="28"/>
      <c r="J183" s="28"/>
      <c r="K183" s="28"/>
    </row>
    <row r="184" spans="8:11" s="27" customFormat="1" ht="13.5">
      <c r="H184" s="139"/>
      <c r="I184" s="28"/>
      <c r="J184" s="28"/>
      <c r="K184" s="28"/>
    </row>
    <row r="185" spans="8:11" s="27" customFormat="1" ht="13.5">
      <c r="H185" s="139"/>
      <c r="I185" s="28"/>
      <c r="J185" s="28"/>
      <c r="K185" s="28"/>
    </row>
    <row r="186" spans="8:11" s="27" customFormat="1" ht="13.5">
      <c r="H186" s="139"/>
      <c r="I186" s="28"/>
      <c r="J186" s="28"/>
      <c r="K186" s="28"/>
    </row>
    <row r="187" spans="8:11" s="27" customFormat="1" ht="13.5">
      <c r="H187" s="139"/>
      <c r="I187" s="28"/>
      <c r="J187" s="28"/>
      <c r="K187" s="28"/>
    </row>
    <row r="188" spans="8:11" s="27" customFormat="1" ht="13.5">
      <c r="H188" s="139"/>
      <c r="I188" s="28"/>
      <c r="J188" s="28"/>
      <c r="K188" s="28"/>
    </row>
    <row r="189" spans="8:11" s="27" customFormat="1" ht="13.5">
      <c r="H189" s="139"/>
      <c r="I189" s="28"/>
      <c r="J189" s="28"/>
      <c r="K189" s="28"/>
    </row>
    <row r="190" spans="8:11" s="27" customFormat="1" ht="13.5">
      <c r="H190" s="139"/>
      <c r="I190" s="28"/>
      <c r="J190" s="28"/>
      <c r="K190" s="28"/>
    </row>
    <row r="191" spans="8:11" s="27" customFormat="1" ht="13.5">
      <c r="H191" s="139"/>
      <c r="I191" s="28"/>
      <c r="J191" s="28"/>
      <c r="K191" s="28"/>
    </row>
    <row r="192" spans="8:11" s="27" customFormat="1" ht="13.5">
      <c r="H192" s="139"/>
      <c r="I192" s="28"/>
      <c r="J192" s="28"/>
      <c r="K192" s="28"/>
    </row>
    <row r="193" spans="8:11" s="27" customFormat="1" ht="13.5">
      <c r="H193" s="139"/>
      <c r="I193" s="28"/>
      <c r="J193" s="28"/>
      <c r="K193" s="28"/>
    </row>
    <row r="194" spans="8:11" s="27" customFormat="1" ht="13.5">
      <c r="H194" s="139"/>
      <c r="I194" s="28"/>
      <c r="J194" s="28"/>
      <c r="K194" s="28"/>
    </row>
    <row r="195" spans="8:11" s="27" customFormat="1" ht="13.5">
      <c r="H195" s="139"/>
      <c r="I195" s="28"/>
      <c r="J195" s="28"/>
      <c r="K195" s="28"/>
    </row>
    <row r="196" spans="8:11" s="27" customFormat="1" ht="13.5">
      <c r="H196" s="139"/>
      <c r="I196" s="28"/>
      <c r="J196" s="28"/>
      <c r="K196" s="28"/>
    </row>
    <row r="197" spans="8:11" s="27" customFormat="1" ht="13.5">
      <c r="H197" s="139"/>
      <c r="I197" s="28"/>
      <c r="J197" s="28"/>
      <c r="K197" s="28"/>
    </row>
    <row r="198" spans="8:11" s="27" customFormat="1" ht="13.5">
      <c r="H198" s="139"/>
      <c r="I198" s="28"/>
      <c r="J198" s="28"/>
      <c r="K198" s="28"/>
    </row>
    <row r="199" spans="8:11" s="27" customFormat="1" ht="13.5">
      <c r="H199" s="139"/>
      <c r="I199" s="28"/>
      <c r="J199" s="28"/>
      <c r="K199" s="28"/>
    </row>
    <row r="200" spans="8:11" s="27" customFormat="1" ht="13.5">
      <c r="H200" s="139"/>
      <c r="I200" s="28"/>
      <c r="J200" s="28"/>
      <c r="K200" s="28"/>
    </row>
    <row r="201" spans="8:11" s="27" customFormat="1" ht="13.5">
      <c r="H201" s="139"/>
      <c r="I201" s="28"/>
      <c r="J201" s="28"/>
      <c r="K201" s="28"/>
    </row>
    <row r="202" spans="8:11" s="27" customFormat="1" ht="13.5">
      <c r="H202" s="139"/>
      <c r="I202" s="28"/>
      <c r="J202" s="28"/>
      <c r="K202" s="28"/>
    </row>
    <row r="203" spans="8:11" s="27" customFormat="1" ht="13.5">
      <c r="H203" s="139"/>
      <c r="I203" s="28"/>
      <c r="J203" s="28"/>
      <c r="K203" s="28"/>
    </row>
    <row r="204" spans="8:11" s="27" customFormat="1" ht="13.5">
      <c r="H204" s="139"/>
      <c r="I204" s="28"/>
      <c r="J204" s="28"/>
      <c r="K204" s="28"/>
    </row>
    <row r="205" spans="8:11" s="27" customFormat="1" ht="13.5">
      <c r="H205" s="139"/>
      <c r="I205" s="28"/>
      <c r="J205" s="28"/>
      <c r="K205" s="28"/>
    </row>
    <row r="206" spans="8:11" s="27" customFormat="1" ht="13.5">
      <c r="H206" s="139"/>
      <c r="I206" s="28"/>
      <c r="J206" s="28"/>
      <c r="K206" s="28"/>
    </row>
    <row r="207" spans="8:11" s="27" customFormat="1" ht="13.5">
      <c r="H207" s="139"/>
      <c r="I207" s="28"/>
      <c r="J207" s="28"/>
      <c r="K207" s="28"/>
    </row>
    <row r="208" spans="8:11" s="27" customFormat="1" ht="13.5">
      <c r="H208" s="139"/>
      <c r="I208" s="28"/>
      <c r="J208" s="28"/>
      <c r="K208" s="28"/>
    </row>
    <row r="209" spans="8:11" s="27" customFormat="1" ht="13.5">
      <c r="H209" s="139"/>
      <c r="I209" s="28"/>
      <c r="J209" s="28"/>
      <c r="K209" s="28"/>
    </row>
    <row r="210" spans="8:11" s="27" customFormat="1" ht="13.5">
      <c r="H210" s="139"/>
      <c r="I210" s="28"/>
      <c r="J210" s="28"/>
      <c r="K210" s="28"/>
    </row>
    <row r="211" spans="8:11" s="27" customFormat="1" ht="13.5">
      <c r="H211" s="139"/>
      <c r="I211" s="28"/>
      <c r="J211" s="28"/>
      <c r="K211" s="28"/>
    </row>
    <row r="212" spans="8:11" s="27" customFormat="1" ht="13.5">
      <c r="H212" s="139"/>
      <c r="I212" s="28"/>
      <c r="J212" s="28"/>
      <c r="K212" s="28"/>
    </row>
    <row r="213" spans="8:11" s="27" customFormat="1" ht="13.5">
      <c r="H213" s="139"/>
      <c r="I213" s="28"/>
      <c r="J213" s="28"/>
      <c r="K213" s="28"/>
    </row>
    <row r="214" spans="8:11" s="27" customFormat="1" ht="13.5">
      <c r="H214" s="139"/>
      <c r="I214" s="28"/>
      <c r="J214" s="28"/>
      <c r="K214" s="28"/>
    </row>
    <row r="215" spans="8:11" s="27" customFormat="1" ht="13.5">
      <c r="H215" s="139"/>
      <c r="I215" s="28"/>
      <c r="J215" s="28"/>
      <c r="K215" s="28"/>
    </row>
    <row r="216" spans="8:11" s="27" customFormat="1" ht="13.5">
      <c r="H216" s="139"/>
      <c r="I216" s="28"/>
      <c r="J216" s="28"/>
      <c r="K216" s="28"/>
    </row>
    <row r="217" spans="8:11" s="27" customFormat="1" ht="13.5">
      <c r="H217" s="139"/>
      <c r="I217" s="28"/>
      <c r="J217" s="28"/>
      <c r="K217" s="28"/>
    </row>
    <row r="218" spans="8:11" s="27" customFormat="1" ht="13.5">
      <c r="H218" s="139"/>
      <c r="I218" s="28"/>
      <c r="J218" s="28"/>
      <c r="K218" s="28"/>
    </row>
    <row r="219" spans="8:11" s="27" customFormat="1" ht="13.5">
      <c r="H219" s="139"/>
      <c r="I219" s="28"/>
      <c r="J219" s="28"/>
      <c r="K219" s="28"/>
    </row>
    <row r="220" spans="8:11" s="27" customFormat="1" ht="13.5">
      <c r="H220" s="139"/>
      <c r="I220" s="28"/>
      <c r="J220" s="28"/>
      <c r="K220" s="28"/>
    </row>
    <row r="221" spans="8:11" s="27" customFormat="1" ht="13.5">
      <c r="H221" s="139"/>
      <c r="I221" s="28"/>
      <c r="J221" s="28"/>
      <c r="K221" s="28"/>
    </row>
    <row r="222" spans="8:11" s="27" customFormat="1" ht="13.5">
      <c r="H222" s="139"/>
      <c r="I222" s="28"/>
      <c r="J222" s="28"/>
      <c r="K222" s="28"/>
    </row>
    <row r="223" spans="8:11" s="27" customFormat="1" ht="13.5">
      <c r="H223" s="139"/>
      <c r="I223" s="28"/>
      <c r="J223" s="28"/>
      <c r="K223" s="28"/>
    </row>
    <row r="224" spans="8:11" s="27" customFormat="1" ht="13.5">
      <c r="H224" s="139"/>
      <c r="I224" s="28"/>
      <c r="J224" s="28"/>
      <c r="K224" s="28"/>
    </row>
    <row r="225" spans="8:11" s="27" customFormat="1" ht="13.5">
      <c r="H225" s="139"/>
      <c r="I225" s="28"/>
      <c r="J225" s="28"/>
      <c r="K225" s="28"/>
    </row>
    <row r="226" spans="8:11" s="27" customFormat="1" ht="13.5">
      <c r="H226" s="139"/>
      <c r="I226" s="28"/>
      <c r="J226" s="28"/>
      <c r="K226" s="28"/>
    </row>
    <row r="227" spans="8:11" s="27" customFormat="1" ht="13.5">
      <c r="H227" s="139"/>
      <c r="I227" s="28"/>
      <c r="J227" s="28"/>
      <c r="K227" s="28"/>
    </row>
    <row r="228" spans="8:11" s="27" customFormat="1" ht="13.5">
      <c r="H228" s="139"/>
      <c r="I228" s="28"/>
      <c r="J228" s="28"/>
      <c r="K228" s="28"/>
    </row>
    <row r="229" spans="8:11" s="27" customFormat="1" ht="13.5">
      <c r="H229" s="139"/>
      <c r="I229" s="28"/>
      <c r="J229" s="28"/>
      <c r="K229" s="28"/>
    </row>
    <row r="230" spans="8:11" s="27" customFormat="1" ht="13.5">
      <c r="H230" s="139"/>
      <c r="I230" s="28"/>
      <c r="J230" s="28"/>
      <c r="K230" s="28"/>
    </row>
    <row r="231" spans="8:11" s="27" customFormat="1" ht="13.5">
      <c r="H231" s="139"/>
      <c r="I231" s="28"/>
      <c r="J231" s="28"/>
      <c r="K231" s="28"/>
    </row>
    <row r="232" spans="8:11" s="27" customFormat="1" ht="13.5">
      <c r="H232" s="139"/>
      <c r="I232" s="28"/>
      <c r="J232" s="28"/>
      <c r="K232" s="28"/>
    </row>
    <row r="233" spans="8:11" s="27" customFormat="1" ht="13.5">
      <c r="H233" s="139"/>
      <c r="I233" s="28"/>
      <c r="J233" s="28"/>
      <c r="K233" s="28"/>
    </row>
    <row r="234" spans="8:11" s="27" customFormat="1" ht="13.5">
      <c r="H234" s="139"/>
      <c r="I234" s="28"/>
      <c r="J234" s="28"/>
      <c r="K234" s="28"/>
    </row>
    <row r="235" spans="8:11" s="27" customFormat="1" ht="13.5">
      <c r="H235" s="139"/>
      <c r="I235" s="28"/>
      <c r="J235" s="28"/>
      <c r="K235" s="28"/>
    </row>
    <row r="236" spans="8:11" s="27" customFormat="1" ht="13.5">
      <c r="H236" s="139"/>
      <c r="I236" s="28"/>
      <c r="J236" s="28"/>
      <c r="K236" s="28"/>
    </row>
    <row r="237" spans="8:11" s="27" customFormat="1" ht="13.5">
      <c r="H237" s="139"/>
      <c r="I237" s="28"/>
      <c r="J237" s="28"/>
      <c r="K237" s="28"/>
    </row>
    <row r="238" spans="8:11" s="27" customFormat="1" ht="13.5">
      <c r="H238" s="139"/>
      <c r="I238" s="28"/>
      <c r="J238" s="28"/>
      <c r="K238" s="28"/>
    </row>
    <row r="239" spans="8:11" s="27" customFormat="1" ht="13.5">
      <c r="H239" s="139"/>
      <c r="I239" s="28"/>
      <c r="J239" s="28"/>
      <c r="K239" s="28"/>
    </row>
    <row r="240" spans="8:11" s="27" customFormat="1" ht="13.5">
      <c r="H240" s="139"/>
      <c r="I240" s="28"/>
      <c r="J240" s="28"/>
      <c r="K240" s="28"/>
    </row>
    <row r="241" spans="8:11" s="27" customFormat="1" ht="13.5">
      <c r="H241" s="139"/>
      <c r="I241" s="28"/>
      <c r="J241" s="28"/>
      <c r="K241" s="28"/>
    </row>
    <row r="242" spans="8:11" s="27" customFormat="1" ht="13.5">
      <c r="H242" s="139"/>
      <c r="I242" s="28"/>
      <c r="J242" s="28"/>
      <c r="K242" s="28"/>
    </row>
    <row r="243" spans="8:11" s="27" customFormat="1" ht="13.5">
      <c r="H243" s="139"/>
      <c r="I243" s="28"/>
      <c r="J243" s="28"/>
      <c r="K243" s="28"/>
    </row>
    <row r="244" spans="8:11" s="27" customFormat="1" ht="13.5">
      <c r="H244" s="139"/>
      <c r="I244" s="28"/>
      <c r="J244" s="28"/>
      <c r="K244" s="28"/>
    </row>
    <row r="245" spans="8:11" s="27" customFormat="1" ht="13.5">
      <c r="H245" s="139"/>
      <c r="I245" s="28"/>
      <c r="J245" s="28"/>
      <c r="K245" s="28"/>
    </row>
    <row r="246" spans="8:11" s="27" customFormat="1" ht="13.5">
      <c r="H246" s="139"/>
      <c r="I246" s="28"/>
      <c r="J246" s="28"/>
      <c r="K246" s="28"/>
    </row>
    <row r="247" spans="8:11" s="27" customFormat="1" ht="13.5">
      <c r="H247" s="139"/>
      <c r="I247" s="28"/>
      <c r="J247" s="28"/>
      <c r="K247" s="28"/>
    </row>
    <row r="248" spans="8:11" s="27" customFormat="1" ht="13.5">
      <c r="H248" s="139"/>
      <c r="I248" s="28"/>
      <c r="J248" s="28"/>
      <c r="K248" s="28"/>
    </row>
    <row r="249" spans="8:11" s="27" customFormat="1" ht="13.5">
      <c r="H249" s="139"/>
      <c r="I249" s="28"/>
      <c r="J249" s="28"/>
      <c r="K249" s="28"/>
    </row>
    <row r="250" spans="8:11" s="27" customFormat="1" ht="13.5">
      <c r="H250" s="139"/>
      <c r="I250" s="28"/>
      <c r="J250" s="28"/>
      <c r="K250" s="28"/>
    </row>
    <row r="251" spans="8:11" s="27" customFormat="1" ht="13.5">
      <c r="H251" s="139"/>
      <c r="I251" s="28"/>
      <c r="J251" s="28"/>
      <c r="K251" s="28"/>
    </row>
    <row r="252" spans="8:11" s="27" customFormat="1" ht="13.5">
      <c r="H252" s="139"/>
      <c r="I252" s="28"/>
      <c r="J252" s="28"/>
      <c r="K252" s="28"/>
    </row>
    <row r="253" spans="8:11" s="27" customFormat="1" ht="13.5">
      <c r="H253" s="139"/>
      <c r="I253" s="28"/>
      <c r="J253" s="28"/>
      <c r="K253" s="28"/>
    </row>
    <row r="254" spans="8:11" s="27" customFormat="1" ht="13.5">
      <c r="H254" s="139"/>
      <c r="I254" s="28"/>
      <c r="J254" s="28"/>
      <c r="K254" s="28"/>
    </row>
    <row r="255" spans="8:11" s="27" customFormat="1" ht="13.5">
      <c r="H255" s="139"/>
      <c r="I255" s="28"/>
      <c r="J255" s="28"/>
      <c r="K255" s="28"/>
    </row>
    <row r="256" spans="8:11" s="27" customFormat="1" ht="13.5">
      <c r="H256" s="139"/>
      <c r="I256" s="28"/>
      <c r="J256" s="28"/>
      <c r="K256" s="28"/>
    </row>
    <row r="257" spans="8:11" s="27" customFormat="1" ht="13.5">
      <c r="H257" s="139"/>
      <c r="I257" s="28"/>
      <c r="J257" s="28"/>
      <c r="K257" s="28"/>
    </row>
    <row r="258" spans="8:11" s="27" customFormat="1" ht="13.5">
      <c r="H258" s="139"/>
      <c r="I258" s="28"/>
      <c r="J258" s="28"/>
      <c r="K258" s="28"/>
    </row>
    <row r="259" spans="8:11" s="27" customFormat="1" ht="13.5">
      <c r="H259" s="139"/>
      <c r="I259" s="28"/>
      <c r="J259" s="28"/>
      <c r="K259" s="28"/>
    </row>
    <row r="260" spans="8:11" s="27" customFormat="1" ht="13.5">
      <c r="H260" s="139"/>
      <c r="I260" s="28"/>
      <c r="J260" s="28"/>
      <c r="K260" s="28"/>
    </row>
    <row r="261" spans="8:11" s="27" customFormat="1" ht="13.5">
      <c r="H261" s="139"/>
      <c r="I261" s="28"/>
      <c r="J261" s="28"/>
      <c r="K261" s="28"/>
    </row>
    <row r="262" spans="8:11" s="27" customFormat="1" ht="13.5">
      <c r="H262" s="139"/>
      <c r="I262" s="28"/>
      <c r="J262" s="28"/>
      <c r="K262" s="28"/>
    </row>
    <row r="263" spans="8:11" s="27" customFormat="1" ht="13.5">
      <c r="H263" s="139"/>
      <c r="I263" s="28"/>
      <c r="J263" s="28"/>
      <c r="K263" s="28"/>
    </row>
    <row r="264" spans="8:11" s="27" customFormat="1" ht="13.5">
      <c r="H264" s="139"/>
      <c r="I264" s="28"/>
      <c r="J264" s="28"/>
      <c r="K264" s="28"/>
    </row>
    <row r="265" spans="8:11" s="27" customFormat="1" ht="13.5">
      <c r="H265" s="139"/>
      <c r="I265" s="28"/>
      <c r="J265" s="28"/>
      <c r="K265" s="28"/>
    </row>
    <row r="266" spans="8:11" s="27" customFormat="1" ht="13.5">
      <c r="H266" s="139"/>
      <c r="I266" s="28"/>
      <c r="J266" s="28"/>
      <c r="K266" s="28"/>
    </row>
    <row r="267" spans="8:11" s="27" customFormat="1" ht="13.5">
      <c r="H267" s="139"/>
      <c r="I267" s="28"/>
      <c r="J267" s="28"/>
      <c r="K267" s="28"/>
    </row>
    <row r="268" spans="8:11" s="27" customFormat="1" ht="13.5">
      <c r="H268" s="139"/>
      <c r="I268" s="28"/>
      <c r="J268" s="28"/>
      <c r="K268" s="28"/>
    </row>
    <row r="269" spans="8:11" s="27" customFormat="1" ht="13.5">
      <c r="H269" s="139"/>
      <c r="I269" s="28"/>
      <c r="J269" s="28"/>
      <c r="K269" s="28"/>
    </row>
    <row r="270" spans="8:11" s="27" customFormat="1" ht="13.5">
      <c r="H270" s="139"/>
      <c r="I270" s="28"/>
      <c r="J270" s="28"/>
      <c r="K270" s="28"/>
    </row>
    <row r="271" spans="8:11" s="27" customFormat="1" ht="13.5">
      <c r="H271" s="139"/>
      <c r="I271" s="28"/>
      <c r="J271" s="28"/>
      <c r="K271" s="28"/>
    </row>
    <row r="272" spans="8:11" s="27" customFormat="1" ht="13.5">
      <c r="H272" s="139"/>
      <c r="I272" s="28"/>
      <c r="J272" s="28"/>
      <c r="K272" s="28"/>
    </row>
    <row r="273" spans="8:11" s="27" customFormat="1" ht="13.5">
      <c r="H273" s="139"/>
      <c r="I273" s="28"/>
      <c r="J273" s="28"/>
      <c r="K273" s="28"/>
    </row>
    <row r="274" spans="8:11" s="27" customFormat="1" ht="13.5">
      <c r="H274" s="139"/>
      <c r="I274" s="28"/>
      <c r="J274" s="28"/>
      <c r="K274" s="28"/>
    </row>
    <row r="275" spans="8:11" s="27" customFormat="1" ht="13.5">
      <c r="H275" s="139"/>
      <c r="I275" s="28"/>
      <c r="J275" s="28"/>
      <c r="K275" s="28"/>
    </row>
    <row r="276" spans="8:11" s="27" customFormat="1" ht="13.5">
      <c r="H276" s="139"/>
      <c r="I276" s="28"/>
      <c r="J276" s="28"/>
      <c r="K276" s="28"/>
    </row>
    <row r="277" spans="8:11" s="27" customFormat="1" ht="13.5">
      <c r="H277" s="139"/>
      <c r="I277" s="28"/>
      <c r="J277" s="28"/>
      <c r="K277" s="28"/>
    </row>
    <row r="278" spans="8:11" s="27" customFormat="1" ht="13.5">
      <c r="H278" s="139"/>
      <c r="I278" s="28"/>
      <c r="J278" s="28"/>
      <c r="K278" s="28"/>
    </row>
    <row r="279" spans="8:11" s="27" customFormat="1" ht="13.5">
      <c r="H279" s="139"/>
      <c r="I279" s="28"/>
      <c r="J279" s="28"/>
      <c r="K279" s="28"/>
    </row>
    <row r="280" spans="8:11" s="27" customFormat="1" ht="13.5">
      <c r="H280" s="139"/>
      <c r="I280" s="28"/>
      <c r="J280" s="28"/>
      <c r="K280" s="28"/>
    </row>
    <row r="281" spans="8:11" s="27" customFormat="1" ht="13.5">
      <c r="H281" s="139"/>
      <c r="I281" s="28"/>
      <c r="J281" s="28"/>
      <c r="K281" s="28"/>
    </row>
    <row r="282" spans="8:11" s="27" customFormat="1" ht="13.5">
      <c r="H282" s="139"/>
      <c r="I282" s="28"/>
      <c r="J282" s="28"/>
      <c r="K282" s="28"/>
    </row>
    <row r="283" spans="8:11" s="27" customFormat="1" ht="13.5">
      <c r="H283" s="139"/>
      <c r="I283" s="28"/>
      <c r="J283" s="28"/>
      <c r="K283" s="28"/>
    </row>
    <row r="284" spans="8:11" s="27" customFormat="1" ht="13.5">
      <c r="H284" s="139"/>
      <c r="I284" s="28"/>
      <c r="J284" s="28"/>
      <c r="K284" s="28"/>
    </row>
    <row r="285" spans="8:11" s="27" customFormat="1" ht="13.5">
      <c r="H285" s="139"/>
      <c r="I285" s="28"/>
      <c r="J285" s="28"/>
      <c r="K285" s="28"/>
    </row>
    <row r="286" spans="8:11" s="27" customFormat="1" ht="13.5">
      <c r="H286" s="139"/>
      <c r="I286" s="28"/>
      <c r="J286" s="28"/>
      <c r="K286" s="28"/>
    </row>
    <row r="287" spans="8:11" s="27" customFormat="1" ht="13.5">
      <c r="H287" s="139"/>
      <c r="I287" s="28"/>
      <c r="J287" s="28"/>
      <c r="K287" s="28"/>
    </row>
    <row r="288" spans="8:11" s="27" customFormat="1" ht="13.5">
      <c r="H288" s="139"/>
      <c r="I288" s="28"/>
      <c r="J288" s="28"/>
      <c r="K288" s="28"/>
    </row>
    <row r="289" spans="8:11" s="27" customFormat="1" ht="13.5">
      <c r="H289" s="139"/>
      <c r="I289" s="28"/>
      <c r="J289" s="28"/>
      <c r="K289" s="28"/>
    </row>
    <row r="290" spans="8:11" s="27" customFormat="1" ht="13.5">
      <c r="H290" s="139"/>
      <c r="I290" s="28"/>
      <c r="J290" s="28"/>
      <c r="K290" s="28"/>
    </row>
    <row r="291" spans="8:11" s="27" customFormat="1" ht="13.5">
      <c r="H291" s="139"/>
      <c r="I291" s="28"/>
      <c r="J291" s="28"/>
      <c r="K291" s="28"/>
    </row>
    <row r="292" spans="8:11" s="27" customFormat="1" ht="13.5">
      <c r="H292" s="139"/>
      <c r="I292" s="28"/>
      <c r="J292" s="28"/>
      <c r="K292" s="28"/>
    </row>
    <row r="293" spans="8:11" s="27" customFormat="1" ht="13.5">
      <c r="H293" s="139"/>
      <c r="I293" s="28"/>
      <c r="J293" s="28"/>
      <c r="K293" s="28"/>
    </row>
    <row r="294" spans="8:11" s="27" customFormat="1" ht="13.5">
      <c r="H294" s="139"/>
      <c r="I294" s="28"/>
      <c r="J294" s="28"/>
      <c r="K294" s="28"/>
    </row>
    <row r="295" spans="8:11" s="27" customFormat="1" ht="13.5">
      <c r="H295" s="139"/>
      <c r="I295" s="28"/>
      <c r="J295" s="28"/>
      <c r="K295" s="28"/>
    </row>
    <row r="296" spans="8:11" s="27" customFormat="1" ht="13.5">
      <c r="H296" s="139"/>
      <c r="I296" s="28"/>
      <c r="J296" s="28"/>
      <c r="K296" s="28"/>
    </row>
    <row r="297" spans="8:11" s="27" customFormat="1" ht="13.5">
      <c r="H297" s="139"/>
      <c r="I297" s="28"/>
      <c r="J297" s="28"/>
      <c r="K297" s="28"/>
    </row>
    <row r="298" spans="8:11" s="27" customFormat="1" ht="13.5">
      <c r="H298" s="139"/>
      <c r="I298" s="28"/>
      <c r="J298" s="28"/>
      <c r="K298" s="28"/>
    </row>
    <row r="299" spans="8:11" s="27" customFormat="1" ht="13.5">
      <c r="H299" s="139"/>
      <c r="I299" s="28"/>
      <c r="J299" s="28"/>
      <c r="K299" s="28"/>
    </row>
    <row r="300" spans="8:11" s="27" customFormat="1" ht="13.5">
      <c r="H300" s="139"/>
      <c r="I300" s="28"/>
      <c r="J300" s="28"/>
      <c r="K300" s="28"/>
    </row>
    <row r="301" spans="8:11" s="27" customFormat="1" ht="13.5">
      <c r="H301" s="139"/>
      <c r="I301" s="28"/>
      <c r="J301" s="28"/>
      <c r="K301" s="28"/>
    </row>
    <row r="302" spans="8:11" s="27" customFormat="1" ht="13.5">
      <c r="H302" s="139"/>
      <c r="I302" s="28"/>
      <c r="J302" s="28"/>
      <c r="K302" s="28"/>
    </row>
    <row r="303" spans="8:11" s="27" customFormat="1" ht="13.5">
      <c r="H303" s="139"/>
      <c r="I303" s="28"/>
      <c r="J303" s="28"/>
      <c r="K303" s="28"/>
    </row>
    <row r="304" spans="8:11" s="27" customFormat="1" ht="13.5">
      <c r="H304" s="139"/>
      <c r="I304" s="28"/>
      <c r="J304" s="28"/>
      <c r="K304" s="28"/>
    </row>
    <row r="305" spans="8:11" s="27" customFormat="1" ht="13.5">
      <c r="H305" s="139"/>
      <c r="I305" s="28"/>
      <c r="J305" s="28"/>
      <c r="K305" s="28"/>
    </row>
    <row r="306" spans="8:11" s="27" customFormat="1" ht="13.5">
      <c r="H306" s="139"/>
      <c r="I306" s="28"/>
      <c r="J306" s="28"/>
      <c r="K306" s="28"/>
    </row>
    <row r="307" spans="8:11" s="27" customFormat="1" ht="13.5">
      <c r="H307" s="139"/>
      <c r="I307" s="28"/>
      <c r="J307" s="28"/>
      <c r="K307" s="28"/>
    </row>
    <row r="308" spans="8:11" s="27" customFormat="1" ht="13.5">
      <c r="H308" s="139"/>
      <c r="I308" s="28"/>
      <c r="J308" s="28"/>
      <c r="K308" s="28"/>
    </row>
    <row r="309" spans="8:11" s="27" customFormat="1" ht="13.5">
      <c r="H309" s="139"/>
      <c r="I309" s="28"/>
      <c r="J309" s="28"/>
      <c r="K309" s="28"/>
    </row>
    <row r="310" spans="8:11" s="27" customFormat="1" ht="13.5">
      <c r="H310" s="139"/>
      <c r="I310" s="28"/>
      <c r="J310" s="28"/>
      <c r="K310" s="28"/>
    </row>
    <row r="311" spans="8:11" s="27" customFormat="1" ht="13.5">
      <c r="H311" s="139"/>
      <c r="I311" s="28"/>
      <c r="J311" s="28"/>
      <c r="K311" s="28"/>
    </row>
    <row r="312" spans="8:11" s="27" customFormat="1" ht="13.5">
      <c r="H312" s="139"/>
      <c r="I312" s="28"/>
      <c r="J312" s="28"/>
      <c r="K312" s="28"/>
    </row>
    <row r="313" spans="8:11" s="27" customFormat="1" ht="13.5">
      <c r="H313" s="139"/>
      <c r="I313" s="28"/>
      <c r="J313" s="28"/>
      <c r="K313" s="28"/>
    </row>
    <row r="314" spans="8:11" s="27" customFormat="1" ht="13.5">
      <c r="H314" s="139"/>
      <c r="I314" s="28"/>
      <c r="J314" s="28"/>
      <c r="K314" s="28"/>
    </row>
    <row r="315" spans="8:11" s="27" customFormat="1" ht="13.5">
      <c r="H315" s="139"/>
      <c r="I315" s="28"/>
      <c r="J315" s="28"/>
      <c r="K315" s="28"/>
    </row>
    <row r="316" spans="8:11" s="27" customFormat="1" ht="13.5">
      <c r="H316" s="139"/>
      <c r="I316" s="28"/>
      <c r="J316" s="28"/>
      <c r="K316" s="28"/>
    </row>
    <row r="317" spans="8:11" s="27" customFormat="1" ht="13.5">
      <c r="H317" s="139"/>
      <c r="I317" s="28"/>
      <c r="J317" s="28"/>
      <c r="K317" s="28"/>
    </row>
    <row r="318" spans="8:11" s="27" customFormat="1" ht="13.5">
      <c r="H318" s="139"/>
      <c r="I318" s="28"/>
      <c r="J318" s="28"/>
      <c r="K318" s="28"/>
    </row>
    <row r="319" spans="8:11" s="27" customFormat="1" ht="13.5">
      <c r="H319" s="139"/>
      <c r="I319" s="28"/>
      <c r="J319" s="28"/>
      <c r="K319" s="28"/>
    </row>
    <row r="320" spans="8:11" s="27" customFormat="1" ht="13.5">
      <c r="H320" s="139"/>
      <c r="I320" s="28"/>
      <c r="J320" s="28"/>
      <c r="K320" s="28"/>
    </row>
    <row r="321" spans="8:11" s="27" customFormat="1" ht="13.5">
      <c r="H321" s="139"/>
      <c r="I321" s="28"/>
      <c r="J321" s="28"/>
      <c r="K321" s="28"/>
    </row>
    <row r="322" spans="8:11" s="27" customFormat="1" ht="13.5">
      <c r="H322" s="139"/>
      <c r="I322" s="28"/>
      <c r="J322" s="28"/>
      <c r="K322" s="28"/>
    </row>
    <row r="323" spans="8:11" s="27" customFormat="1" ht="13.5">
      <c r="H323" s="139"/>
      <c r="I323" s="28"/>
      <c r="J323" s="28"/>
      <c r="K323" s="28"/>
    </row>
    <row r="324" spans="8:11" s="27" customFormat="1" ht="13.5">
      <c r="H324" s="139"/>
      <c r="I324" s="28"/>
      <c r="J324" s="28"/>
      <c r="K324" s="28"/>
    </row>
    <row r="325" spans="8:11" s="27" customFormat="1" ht="13.5">
      <c r="H325" s="139"/>
      <c r="I325" s="28"/>
      <c r="J325" s="28"/>
      <c r="K325" s="28"/>
    </row>
    <row r="326" spans="8:11" s="27" customFormat="1" ht="13.5">
      <c r="H326" s="139"/>
      <c r="I326" s="28"/>
      <c r="J326" s="28"/>
      <c r="K326" s="28"/>
    </row>
    <row r="327" spans="8:11" s="27" customFormat="1" ht="13.5">
      <c r="H327" s="139"/>
      <c r="I327" s="28"/>
      <c r="J327" s="28"/>
      <c r="K327" s="28"/>
    </row>
    <row r="328" spans="8:11" s="27" customFormat="1" ht="13.5">
      <c r="H328" s="139"/>
      <c r="I328" s="28"/>
      <c r="J328" s="28"/>
      <c r="K328" s="28"/>
    </row>
    <row r="329" spans="8:11" s="27" customFormat="1" ht="13.5">
      <c r="H329" s="139"/>
      <c r="I329" s="28"/>
      <c r="J329" s="28"/>
      <c r="K329" s="28"/>
    </row>
    <row r="330" spans="8:11" s="27" customFormat="1" ht="13.5">
      <c r="H330" s="139"/>
      <c r="I330" s="28"/>
      <c r="J330" s="28"/>
      <c r="K330" s="28"/>
    </row>
    <row r="331" spans="8:11" s="27" customFormat="1" ht="13.5">
      <c r="H331" s="139"/>
      <c r="I331" s="28"/>
      <c r="J331" s="28"/>
      <c r="K331" s="28"/>
    </row>
    <row r="332" spans="8:11" s="27" customFormat="1" ht="13.5">
      <c r="H332" s="139"/>
      <c r="I332" s="28"/>
      <c r="J332" s="28"/>
      <c r="K332" s="28"/>
    </row>
    <row r="333" spans="8:11" s="27" customFormat="1" ht="13.5">
      <c r="H333" s="139"/>
      <c r="I333" s="28"/>
      <c r="J333" s="28"/>
      <c r="K333" s="28"/>
    </row>
    <row r="334" spans="8:11" s="27" customFormat="1" ht="13.5">
      <c r="H334" s="139"/>
      <c r="I334" s="28"/>
      <c r="J334" s="28"/>
      <c r="K334" s="28"/>
    </row>
    <row r="335" spans="8:11" s="27" customFormat="1" ht="13.5">
      <c r="H335" s="139"/>
      <c r="I335" s="28"/>
      <c r="J335" s="28"/>
      <c r="K335" s="28"/>
    </row>
    <row r="336" spans="8:11" s="27" customFormat="1" ht="13.5">
      <c r="H336" s="139"/>
      <c r="I336" s="28"/>
      <c r="J336" s="28"/>
      <c r="K336" s="28"/>
    </row>
    <row r="337" spans="8:11" s="27" customFormat="1" ht="13.5">
      <c r="H337" s="139"/>
      <c r="I337" s="28"/>
      <c r="J337" s="28"/>
      <c r="K337" s="28"/>
    </row>
    <row r="338" spans="8:11" s="27" customFormat="1" ht="13.5">
      <c r="H338" s="139"/>
      <c r="I338" s="28"/>
      <c r="J338" s="28"/>
      <c r="K338" s="28"/>
    </row>
    <row r="339" spans="8:11" s="27" customFormat="1" ht="13.5">
      <c r="H339" s="139"/>
      <c r="I339" s="28"/>
      <c r="J339" s="28"/>
      <c r="K339" s="28"/>
    </row>
    <row r="340" spans="8:11" s="27" customFormat="1" ht="13.5">
      <c r="H340" s="139"/>
      <c r="I340" s="28"/>
      <c r="J340" s="28"/>
      <c r="K340" s="28"/>
    </row>
    <row r="341" spans="8:11" s="27" customFormat="1" ht="13.5">
      <c r="H341" s="139"/>
      <c r="I341" s="28"/>
      <c r="J341" s="28"/>
      <c r="K341" s="28"/>
    </row>
    <row r="342" spans="8:11" s="27" customFormat="1" ht="13.5">
      <c r="H342" s="139"/>
      <c r="I342" s="28"/>
      <c r="J342" s="28"/>
      <c r="K342" s="28"/>
    </row>
    <row r="343" spans="8:11" s="27" customFormat="1" ht="13.5">
      <c r="H343" s="139"/>
      <c r="I343" s="28"/>
      <c r="J343" s="28"/>
      <c r="K343" s="28"/>
    </row>
    <row r="344" spans="8:11" s="27" customFormat="1" ht="13.5">
      <c r="H344" s="139"/>
      <c r="I344" s="28"/>
      <c r="J344" s="28"/>
      <c r="K344" s="28"/>
    </row>
    <row r="345" spans="8:11" s="27" customFormat="1" ht="13.5">
      <c r="H345" s="139"/>
      <c r="I345" s="28"/>
      <c r="J345" s="28"/>
      <c r="K345" s="28"/>
    </row>
    <row r="346" spans="8:11" s="27" customFormat="1" ht="13.5">
      <c r="H346" s="139"/>
      <c r="I346" s="28"/>
      <c r="J346" s="28"/>
      <c r="K346" s="28"/>
    </row>
    <row r="347" spans="8:11" s="27" customFormat="1" ht="13.5">
      <c r="H347" s="139"/>
      <c r="I347" s="28"/>
      <c r="J347" s="28"/>
      <c r="K347" s="28"/>
    </row>
    <row r="348" spans="8:11" s="27" customFormat="1" ht="13.5">
      <c r="H348" s="139"/>
      <c r="I348" s="28"/>
      <c r="J348" s="28"/>
      <c r="K348" s="28"/>
    </row>
    <row r="349" spans="8:11" s="27" customFormat="1" ht="13.5">
      <c r="H349" s="139"/>
      <c r="I349" s="28"/>
      <c r="J349" s="28"/>
      <c r="K349" s="28"/>
    </row>
    <row r="350" spans="8:11" s="27" customFormat="1" ht="13.5">
      <c r="H350" s="139"/>
      <c r="I350" s="28"/>
      <c r="J350" s="28"/>
      <c r="K350" s="28"/>
    </row>
    <row r="351" spans="8:11" s="27" customFormat="1" ht="13.5">
      <c r="H351" s="139"/>
      <c r="I351" s="28"/>
      <c r="J351" s="28"/>
      <c r="K351" s="28"/>
    </row>
    <row r="352" spans="8:11" s="27" customFormat="1" ht="13.5">
      <c r="H352" s="139"/>
      <c r="I352" s="28"/>
      <c r="J352" s="28"/>
      <c r="K352" s="28"/>
    </row>
    <row r="353" spans="8:11" s="27" customFormat="1" ht="13.5">
      <c r="H353" s="139"/>
      <c r="I353" s="28"/>
      <c r="J353" s="28"/>
      <c r="K353" s="28"/>
    </row>
    <row r="354" spans="8:11" s="27" customFormat="1" ht="13.5">
      <c r="H354" s="139"/>
      <c r="I354" s="28"/>
      <c r="J354" s="28"/>
      <c r="K354" s="28"/>
    </row>
    <row r="355" spans="8:11" s="27" customFormat="1" ht="13.5">
      <c r="H355" s="139"/>
      <c r="I355" s="28"/>
      <c r="J355" s="28"/>
      <c r="K355" s="28"/>
    </row>
    <row r="356" spans="8:11" s="27" customFormat="1" ht="13.5">
      <c r="H356" s="139"/>
      <c r="I356" s="28"/>
      <c r="J356" s="28"/>
      <c r="K356" s="28"/>
    </row>
    <row r="357" spans="8:11" s="27" customFormat="1" ht="13.5">
      <c r="H357" s="139"/>
      <c r="I357" s="28"/>
      <c r="J357" s="28"/>
      <c r="K357" s="28"/>
    </row>
    <row r="358" spans="8:11" s="27" customFormat="1" ht="13.5">
      <c r="H358" s="139"/>
      <c r="I358" s="28"/>
      <c r="J358" s="28"/>
      <c r="K358" s="28"/>
    </row>
    <row r="359" spans="8:11" s="27" customFormat="1" ht="13.5">
      <c r="H359" s="139"/>
      <c r="I359" s="28"/>
      <c r="J359" s="28"/>
      <c r="K359" s="28"/>
    </row>
    <row r="360" spans="8:11" s="27" customFormat="1" ht="13.5">
      <c r="H360" s="139"/>
      <c r="I360" s="28"/>
      <c r="J360" s="28"/>
      <c r="K360" s="28"/>
    </row>
    <row r="361" spans="8:11" s="27" customFormat="1" ht="13.5">
      <c r="H361" s="139"/>
      <c r="I361" s="28"/>
      <c r="J361" s="28"/>
      <c r="K361" s="28"/>
    </row>
    <row r="362" spans="8:11" s="27" customFormat="1" ht="13.5">
      <c r="H362" s="139"/>
      <c r="I362" s="28"/>
      <c r="J362" s="28"/>
      <c r="K362" s="28"/>
    </row>
    <row r="363" spans="8:11" s="27" customFormat="1" ht="13.5">
      <c r="H363" s="139"/>
      <c r="I363" s="28"/>
      <c r="J363" s="28"/>
      <c r="K363" s="28"/>
    </row>
    <row r="364" spans="8:11" s="27" customFormat="1" ht="13.5">
      <c r="H364" s="139"/>
      <c r="I364" s="28"/>
      <c r="J364" s="28"/>
      <c r="K364" s="28"/>
    </row>
    <row r="365" spans="8:11" s="27" customFormat="1" ht="13.5">
      <c r="H365" s="139"/>
      <c r="I365" s="28"/>
      <c r="J365" s="28"/>
      <c r="K365" s="28"/>
    </row>
    <row r="366" spans="8:11" s="27" customFormat="1" ht="13.5">
      <c r="H366" s="139"/>
      <c r="I366" s="28"/>
      <c r="J366" s="28"/>
      <c r="K366" s="28"/>
    </row>
    <row r="367" spans="8:11" s="27" customFormat="1" ht="13.5">
      <c r="H367" s="139"/>
      <c r="I367" s="28"/>
      <c r="J367" s="28"/>
      <c r="K367" s="28"/>
    </row>
    <row r="368" spans="8:11" s="27" customFormat="1" ht="13.5">
      <c r="H368" s="139"/>
      <c r="I368" s="28"/>
      <c r="J368" s="28"/>
      <c r="K368" s="28"/>
    </row>
    <row r="369" spans="8:11" s="27" customFormat="1" ht="13.5">
      <c r="H369" s="139"/>
      <c r="I369" s="28"/>
      <c r="J369" s="28"/>
      <c r="K369" s="28"/>
    </row>
    <row r="370" spans="8:11" s="27" customFormat="1" ht="13.5">
      <c r="H370" s="139"/>
      <c r="I370" s="28"/>
      <c r="J370" s="28"/>
      <c r="K370" s="28"/>
    </row>
    <row r="371" spans="8:11" s="27" customFormat="1" ht="13.5">
      <c r="H371" s="139"/>
      <c r="I371" s="28"/>
      <c r="J371" s="28"/>
      <c r="K371" s="28"/>
    </row>
    <row r="372" spans="8:11" s="27" customFormat="1" ht="13.5">
      <c r="H372" s="139"/>
      <c r="I372" s="28"/>
      <c r="J372" s="28"/>
      <c r="K372" s="28"/>
    </row>
    <row r="373" spans="8:11" s="27" customFormat="1" ht="13.5">
      <c r="H373" s="139"/>
      <c r="I373" s="28"/>
      <c r="J373" s="28"/>
      <c r="K373" s="28"/>
    </row>
    <row r="374" spans="8:11" s="27" customFormat="1" ht="13.5">
      <c r="H374" s="139"/>
      <c r="I374" s="28"/>
      <c r="J374" s="28"/>
      <c r="K374" s="28"/>
    </row>
    <row r="375" spans="8:11" s="27" customFormat="1" ht="13.5">
      <c r="H375" s="139"/>
      <c r="I375" s="28"/>
      <c r="J375" s="28"/>
      <c r="K375" s="28"/>
    </row>
    <row r="376" spans="8:11" s="27" customFormat="1" ht="13.5">
      <c r="H376" s="139"/>
      <c r="I376" s="28"/>
      <c r="J376" s="28"/>
      <c r="K376" s="28"/>
    </row>
    <row r="377" spans="8:11" s="27" customFormat="1" ht="13.5">
      <c r="H377" s="139"/>
      <c r="I377" s="28"/>
      <c r="J377" s="28"/>
      <c r="K377" s="28"/>
    </row>
    <row r="378" spans="8:11" s="27" customFormat="1" ht="13.5">
      <c r="H378" s="139"/>
      <c r="I378" s="28"/>
      <c r="J378" s="28"/>
      <c r="K378" s="28"/>
    </row>
    <row r="379" spans="8:11" s="27" customFormat="1" ht="13.5">
      <c r="H379" s="139"/>
      <c r="I379" s="28"/>
      <c r="J379" s="28"/>
      <c r="K379" s="28"/>
    </row>
    <row r="380" spans="8:11" s="27" customFormat="1" ht="13.5">
      <c r="H380" s="139"/>
      <c r="I380" s="28"/>
      <c r="J380" s="28"/>
      <c r="K380" s="28"/>
    </row>
    <row r="381" spans="8:11" s="27" customFormat="1" ht="13.5">
      <c r="H381" s="139"/>
      <c r="I381" s="28"/>
      <c r="J381" s="28"/>
      <c r="K381" s="28"/>
    </row>
    <row r="382" spans="8:11" s="27" customFormat="1" ht="13.5">
      <c r="H382" s="139"/>
      <c r="I382" s="28"/>
      <c r="J382" s="28"/>
      <c r="K382" s="28"/>
    </row>
    <row r="383" spans="8:11" s="27" customFormat="1" ht="13.5">
      <c r="H383" s="139"/>
      <c r="I383" s="28"/>
      <c r="J383" s="28"/>
      <c r="K383" s="28"/>
    </row>
    <row r="384" spans="8:11" s="27" customFormat="1" ht="13.5">
      <c r="H384" s="139"/>
      <c r="I384" s="28"/>
      <c r="J384" s="28"/>
      <c r="K384" s="28"/>
    </row>
    <row r="385" spans="8:11" s="27" customFormat="1" ht="13.5">
      <c r="H385" s="139"/>
      <c r="I385" s="28"/>
      <c r="J385" s="28"/>
      <c r="K385" s="28"/>
    </row>
    <row r="386" spans="8:11" s="27" customFormat="1" ht="13.5">
      <c r="H386" s="139"/>
      <c r="I386" s="28"/>
      <c r="J386" s="28"/>
      <c r="K386" s="28"/>
    </row>
    <row r="387" spans="8:11" s="27" customFormat="1" ht="13.5">
      <c r="H387" s="139"/>
      <c r="I387" s="28"/>
      <c r="J387" s="28"/>
      <c r="K387" s="28"/>
    </row>
    <row r="388" spans="8:11" s="27" customFormat="1" ht="13.5">
      <c r="H388" s="139"/>
      <c r="I388" s="28"/>
      <c r="J388" s="28"/>
      <c r="K388" s="28"/>
    </row>
    <row r="389" spans="8:11" s="27" customFormat="1" ht="13.5">
      <c r="H389" s="139"/>
      <c r="I389" s="28"/>
      <c r="J389" s="28"/>
      <c r="K389" s="28"/>
    </row>
    <row r="390" spans="8:11" s="27" customFormat="1" ht="13.5">
      <c r="H390" s="139"/>
      <c r="I390" s="28"/>
      <c r="J390" s="28"/>
      <c r="K390" s="28"/>
    </row>
    <row r="391" spans="8:11" s="27" customFormat="1" ht="13.5">
      <c r="H391" s="139"/>
      <c r="I391" s="28"/>
      <c r="J391" s="28"/>
      <c r="K391" s="28"/>
    </row>
    <row r="392" spans="8:11" s="27" customFormat="1" ht="13.5">
      <c r="H392" s="139"/>
      <c r="I392" s="28"/>
      <c r="J392" s="28"/>
      <c r="K392" s="28"/>
    </row>
    <row r="393" spans="8:11" s="27" customFormat="1" ht="13.5">
      <c r="H393" s="139"/>
      <c r="I393" s="28"/>
      <c r="J393" s="28"/>
      <c r="K393" s="28"/>
    </row>
    <row r="394" spans="8:11" s="27" customFormat="1" ht="13.5">
      <c r="H394" s="139"/>
      <c r="I394" s="28"/>
      <c r="J394" s="28"/>
      <c r="K394" s="28"/>
    </row>
    <row r="395" spans="8:11" s="27" customFormat="1" ht="13.5">
      <c r="H395" s="139"/>
      <c r="I395" s="28"/>
      <c r="J395" s="28"/>
      <c r="K395" s="28"/>
    </row>
    <row r="396" spans="8:11" s="27" customFormat="1" ht="13.5">
      <c r="H396" s="139"/>
      <c r="I396" s="28"/>
      <c r="J396" s="28"/>
      <c r="K396" s="28"/>
    </row>
    <row r="397" spans="8:11" s="27" customFormat="1" ht="13.5">
      <c r="H397" s="139"/>
      <c r="I397" s="28"/>
      <c r="J397" s="28"/>
      <c r="K397" s="28"/>
    </row>
    <row r="398" spans="8:11" s="27" customFormat="1" ht="13.5">
      <c r="H398" s="139"/>
      <c r="I398" s="28"/>
      <c r="J398" s="28"/>
      <c r="K398" s="28"/>
    </row>
    <row r="399" spans="8:11" s="27" customFormat="1" ht="13.5">
      <c r="H399" s="139"/>
      <c r="I399" s="28"/>
      <c r="J399" s="28"/>
      <c r="K399" s="28"/>
    </row>
    <row r="400" spans="8:11" s="27" customFormat="1" ht="13.5">
      <c r="H400" s="139"/>
      <c r="I400" s="28"/>
      <c r="J400" s="28"/>
      <c r="K400" s="28"/>
    </row>
    <row r="401" spans="8:11" s="27" customFormat="1" ht="13.5">
      <c r="H401" s="139"/>
      <c r="I401" s="28"/>
      <c r="J401" s="28"/>
      <c r="K401" s="28"/>
    </row>
    <row r="402" spans="8:11" s="27" customFormat="1" ht="13.5">
      <c r="H402" s="139"/>
      <c r="I402" s="28"/>
      <c r="J402" s="28"/>
      <c r="K402" s="28"/>
    </row>
    <row r="403" spans="8:11" s="27" customFormat="1" ht="13.5">
      <c r="H403" s="139"/>
      <c r="I403" s="28"/>
      <c r="J403" s="28"/>
      <c r="K403" s="28"/>
    </row>
    <row r="404" spans="8:11" s="27" customFormat="1" ht="13.5">
      <c r="H404" s="139"/>
      <c r="I404" s="28"/>
      <c r="J404" s="28"/>
      <c r="K404" s="28"/>
    </row>
    <row r="405" spans="8:11" s="27" customFormat="1" ht="13.5">
      <c r="H405" s="139"/>
      <c r="I405" s="28"/>
      <c r="J405" s="28"/>
      <c r="K405" s="28"/>
    </row>
    <row r="406" spans="8:11" s="27" customFormat="1" ht="13.5">
      <c r="H406" s="139"/>
      <c r="I406" s="28"/>
      <c r="J406" s="28"/>
      <c r="K406" s="28"/>
    </row>
    <row r="407" spans="8:11" s="27" customFormat="1" ht="13.5">
      <c r="H407" s="139"/>
      <c r="I407" s="28"/>
      <c r="J407" s="28"/>
      <c r="K407" s="28"/>
    </row>
    <row r="408" spans="8:11" s="27" customFormat="1" ht="13.5">
      <c r="H408" s="139"/>
      <c r="I408" s="28"/>
      <c r="J408" s="28"/>
      <c r="K408" s="28"/>
    </row>
    <row r="409" spans="8:11" s="27" customFormat="1" ht="13.5">
      <c r="H409" s="139"/>
      <c r="I409" s="28"/>
      <c r="J409" s="28"/>
      <c r="K409" s="28"/>
    </row>
    <row r="410" spans="8:11" s="27" customFormat="1" ht="13.5">
      <c r="H410" s="139"/>
      <c r="I410" s="28"/>
      <c r="J410" s="28"/>
      <c r="K410" s="28"/>
    </row>
    <row r="411" spans="8:11" s="27" customFormat="1" ht="13.5">
      <c r="H411" s="139"/>
      <c r="I411" s="28"/>
      <c r="J411" s="28"/>
      <c r="K411" s="28"/>
    </row>
    <row r="412" spans="8:11" s="27" customFormat="1" ht="13.5">
      <c r="H412" s="139"/>
      <c r="I412" s="28"/>
      <c r="J412" s="28"/>
      <c r="K412" s="28"/>
    </row>
    <row r="413" spans="8:11" s="27" customFormat="1" ht="13.5">
      <c r="H413" s="139"/>
      <c r="I413" s="28"/>
      <c r="J413" s="28"/>
      <c r="K413" s="28"/>
    </row>
    <row r="414" spans="8:11" s="27" customFormat="1" ht="13.5">
      <c r="H414" s="139"/>
      <c r="I414" s="28"/>
      <c r="J414" s="28"/>
      <c r="K414" s="28"/>
    </row>
    <row r="415" spans="8:11" s="27" customFormat="1" ht="13.5">
      <c r="H415" s="139"/>
      <c r="I415" s="28"/>
      <c r="J415" s="28"/>
      <c r="K415" s="28"/>
    </row>
    <row r="416" spans="8:11" s="27" customFormat="1" ht="13.5">
      <c r="H416" s="139"/>
      <c r="I416" s="28"/>
      <c r="J416" s="28"/>
      <c r="K416" s="28"/>
    </row>
    <row r="417" spans="8:11" s="27" customFormat="1" ht="13.5">
      <c r="H417" s="139"/>
      <c r="I417" s="28"/>
      <c r="J417" s="28"/>
      <c r="K417" s="28"/>
    </row>
    <row r="418" spans="8:11" s="27" customFormat="1" ht="13.5">
      <c r="H418" s="139"/>
      <c r="I418" s="28"/>
      <c r="J418" s="28"/>
      <c r="K418" s="28"/>
    </row>
    <row r="419" spans="8:11" s="27" customFormat="1" ht="13.5">
      <c r="H419" s="139"/>
      <c r="I419" s="28"/>
      <c r="J419" s="28"/>
      <c r="K419" s="28"/>
    </row>
    <row r="420" spans="8:11" s="27" customFormat="1" ht="13.5">
      <c r="H420" s="139"/>
      <c r="I420" s="28"/>
      <c r="J420" s="28"/>
      <c r="K420" s="28"/>
    </row>
    <row r="421" spans="8:11" s="27" customFormat="1" ht="13.5">
      <c r="H421" s="139"/>
      <c r="I421" s="28"/>
      <c r="J421" s="28"/>
      <c r="K421" s="28"/>
    </row>
    <row r="422" spans="8:11" s="27" customFormat="1" ht="13.5">
      <c r="H422" s="139"/>
      <c r="I422" s="28"/>
      <c r="J422" s="28"/>
      <c r="K422" s="28"/>
    </row>
    <row r="423" spans="8:11" s="27" customFormat="1" ht="13.5">
      <c r="H423" s="139"/>
      <c r="I423" s="28"/>
      <c r="J423" s="28"/>
      <c r="K423" s="28"/>
    </row>
    <row r="424" spans="8:11" s="27" customFormat="1" ht="13.5">
      <c r="H424" s="139"/>
      <c r="I424" s="28"/>
      <c r="J424" s="28"/>
      <c r="K424" s="28"/>
    </row>
    <row r="425" spans="8:11" s="27" customFormat="1" ht="13.5">
      <c r="H425" s="139"/>
      <c r="I425" s="28"/>
      <c r="J425" s="28"/>
      <c r="K425" s="28"/>
    </row>
    <row r="426" spans="8:11" s="27" customFormat="1" ht="13.5">
      <c r="H426" s="139"/>
      <c r="I426" s="28"/>
      <c r="J426" s="28"/>
      <c r="K426" s="28"/>
    </row>
    <row r="427" spans="8:11" s="27" customFormat="1" ht="13.5">
      <c r="H427" s="139"/>
      <c r="I427" s="28"/>
      <c r="J427" s="28"/>
      <c r="K427" s="28"/>
    </row>
    <row r="428" spans="8:11" s="27" customFormat="1" ht="13.5">
      <c r="H428" s="139"/>
      <c r="I428" s="28"/>
      <c r="J428" s="28"/>
      <c r="K428" s="28"/>
    </row>
    <row r="429" spans="8:11" s="27" customFormat="1" ht="13.5">
      <c r="H429" s="139"/>
      <c r="I429" s="28"/>
      <c r="J429" s="28"/>
      <c r="K429" s="28"/>
    </row>
    <row r="430" spans="8:11" s="27" customFormat="1" ht="13.5">
      <c r="H430" s="139"/>
      <c r="I430" s="28"/>
      <c r="J430" s="28"/>
      <c r="K430" s="28"/>
    </row>
    <row r="431" spans="8:11" s="27" customFormat="1" ht="13.5">
      <c r="H431" s="139"/>
      <c r="I431" s="28"/>
      <c r="J431" s="28"/>
      <c r="K431" s="28"/>
    </row>
    <row r="432" spans="8:11" s="27" customFormat="1" ht="13.5">
      <c r="H432" s="139"/>
      <c r="I432" s="28"/>
      <c r="J432" s="28"/>
      <c r="K432" s="28"/>
    </row>
    <row r="433" spans="8:11" s="27" customFormat="1" ht="13.5">
      <c r="H433" s="139"/>
      <c r="I433" s="28"/>
      <c r="J433" s="28"/>
      <c r="K433" s="28"/>
    </row>
    <row r="434" spans="8:11" s="27" customFormat="1" ht="13.5">
      <c r="H434" s="139"/>
      <c r="I434" s="28"/>
      <c r="J434" s="28"/>
      <c r="K434" s="28"/>
    </row>
    <row r="435" spans="8:11" s="27" customFormat="1" ht="13.5">
      <c r="H435" s="139"/>
      <c r="I435" s="28"/>
      <c r="J435" s="28"/>
      <c r="K435" s="28"/>
    </row>
    <row r="436" spans="8:11" s="27" customFormat="1" ht="13.5">
      <c r="H436" s="139"/>
      <c r="I436" s="28"/>
      <c r="J436" s="28"/>
      <c r="K436" s="28"/>
    </row>
    <row r="437" spans="8:11" s="27" customFormat="1" ht="13.5">
      <c r="H437" s="139"/>
      <c r="I437" s="28"/>
      <c r="J437" s="28"/>
      <c r="K437" s="28"/>
    </row>
    <row r="438" spans="8:11" s="27" customFormat="1" ht="13.5">
      <c r="H438" s="139"/>
      <c r="I438" s="28"/>
      <c r="J438" s="28"/>
      <c r="K438" s="28"/>
    </row>
    <row r="439" spans="8:11" s="27" customFormat="1" ht="13.5">
      <c r="H439" s="139"/>
      <c r="I439" s="28"/>
      <c r="J439" s="28"/>
      <c r="K439" s="28"/>
    </row>
    <row r="440" spans="8:11" s="27" customFormat="1" ht="13.5">
      <c r="H440" s="139"/>
      <c r="I440" s="28"/>
      <c r="J440" s="28"/>
      <c r="K440" s="28"/>
    </row>
    <row r="441" spans="8:11" s="27" customFormat="1" ht="13.5">
      <c r="H441" s="139"/>
      <c r="I441" s="28"/>
      <c r="J441" s="28"/>
      <c r="K441" s="28"/>
    </row>
    <row r="442" spans="8:11" s="27" customFormat="1" ht="13.5">
      <c r="H442" s="139"/>
      <c r="I442" s="28"/>
      <c r="J442" s="28"/>
      <c r="K442" s="28"/>
    </row>
    <row r="443" spans="8:11" s="27" customFormat="1" ht="13.5">
      <c r="H443" s="139"/>
      <c r="I443" s="28"/>
      <c r="J443" s="28"/>
      <c r="K443" s="28"/>
    </row>
    <row r="444" spans="8:11" s="27" customFormat="1" ht="13.5">
      <c r="H444" s="139"/>
      <c r="I444" s="28"/>
      <c r="J444" s="28"/>
      <c r="K444" s="28"/>
    </row>
    <row r="445" spans="8:11" s="27" customFormat="1" ht="13.5">
      <c r="H445" s="139"/>
      <c r="I445" s="28"/>
      <c r="J445" s="28"/>
      <c r="K445" s="28"/>
    </row>
    <row r="446" spans="8:11" s="27" customFormat="1" ht="13.5">
      <c r="H446" s="139"/>
      <c r="I446" s="28"/>
      <c r="J446" s="28"/>
      <c r="K446" s="28"/>
    </row>
    <row r="447" spans="8:11" s="27" customFormat="1" ht="13.5">
      <c r="H447" s="139"/>
      <c r="I447" s="28"/>
      <c r="J447" s="28"/>
      <c r="K447" s="28"/>
    </row>
    <row r="448" spans="8:11" s="27" customFormat="1" ht="13.5">
      <c r="H448" s="139"/>
      <c r="I448" s="28"/>
      <c r="J448" s="28"/>
      <c r="K448" s="28"/>
    </row>
    <row r="449" spans="8:11" s="27" customFormat="1" ht="13.5">
      <c r="H449" s="139"/>
      <c r="I449" s="28"/>
      <c r="J449" s="28"/>
      <c r="K449" s="28"/>
    </row>
    <row r="450" spans="8:11" s="27" customFormat="1" ht="13.5">
      <c r="H450" s="139"/>
      <c r="I450" s="28"/>
      <c r="J450" s="28"/>
      <c r="K450" s="28"/>
    </row>
    <row r="451" spans="8:11" s="27" customFormat="1" ht="13.5">
      <c r="H451" s="139"/>
      <c r="I451" s="28"/>
      <c r="J451" s="28"/>
      <c r="K451" s="28"/>
    </row>
    <row r="452" spans="8:11" s="27" customFormat="1" ht="13.5">
      <c r="H452" s="139"/>
      <c r="I452" s="28"/>
      <c r="J452" s="28"/>
      <c r="K452" s="28"/>
    </row>
    <row r="453" spans="8:11" s="27" customFormat="1" ht="13.5">
      <c r="H453" s="139"/>
      <c r="I453" s="28"/>
      <c r="J453" s="28"/>
      <c r="K453" s="28"/>
    </row>
    <row r="454" spans="8:11" s="27" customFormat="1" ht="13.5">
      <c r="H454" s="139"/>
      <c r="I454" s="28"/>
      <c r="J454" s="28"/>
      <c r="K454" s="28"/>
    </row>
    <row r="455" spans="8:11" s="27" customFormat="1" ht="13.5">
      <c r="H455" s="139"/>
      <c r="I455" s="28"/>
      <c r="J455" s="28"/>
      <c r="K455" s="28"/>
    </row>
    <row r="456" spans="8:11" s="27" customFormat="1" ht="13.5">
      <c r="H456" s="139"/>
      <c r="I456" s="28"/>
      <c r="J456" s="28"/>
      <c r="K456" s="28"/>
    </row>
    <row r="457" spans="8:11" s="27" customFormat="1" ht="13.5">
      <c r="H457" s="139"/>
      <c r="I457" s="28"/>
      <c r="J457" s="28"/>
      <c r="K457" s="28"/>
    </row>
    <row r="458" spans="8:11" s="27" customFormat="1" ht="13.5">
      <c r="H458" s="139"/>
      <c r="I458" s="28"/>
      <c r="J458" s="28"/>
      <c r="K458" s="28"/>
    </row>
    <row r="459" spans="8:11" s="27" customFormat="1" ht="13.5">
      <c r="H459" s="139"/>
      <c r="I459" s="28"/>
      <c r="J459" s="28"/>
      <c r="K459" s="28"/>
    </row>
    <row r="460" spans="8:11" s="27" customFormat="1" ht="13.5">
      <c r="H460" s="139"/>
      <c r="I460" s="28"/>
      <c r="J460" s="28"/>
      <c r="K460" s="28"/>
    </row>
    <row r="461" spans="8:11" s="27" customFormat="1" ht="13.5">
      <c r="H461" s="139"/>
      <c r="I461" s="28"/>
      <c r="J461" s="28"/>
      <c r="K461" s="28"/>
    </row>
    <row r="462" spans="8:11" s="27" customFormat="1" ht="13.5">
      <c r="H462" s="139"/>
      <c r="I462" s="28"/>
      <c r="J462" s="28"/>
      <c r="K462" s="28"/>
    </row>
    <row r="463" spans="8:11" s="27" customFormat="1" ht="13.5">
      <c r="H463" s="139"/>
      <c r="I463" s="28"/>
      <c r="J463" s="28"/>
      <c r="K463" s="28"/>
    </row>
    <row r="464" spans="8:11" s="27" customFormat="1" ht="13.5">
      <c r="H464" s="139"/>
      <c r="I464" s="28"/>
      <c r="J464" s="28"/>
      <c r="K464" s="28"/>
    </row>
    <row r="465" spans="8:11" s="27" customFormat="1" ht="13.5">
      <c r="H465" s="139"/>
      <c r="I465" s="28"/>
      <c r="J465" s="28"/>
      <c r="K465" s="28"/>
    </row>
    <row r="466" spans="8:11" s="27" customFormat="1" ht="13.5">
      <c r="H466" s="139"/>
      <c r="I466" s="28"/>
      <c r="J466" s="28"/>
      <c r="K466" s="28"/>
    </row>
    <row r="467" spans="8:11" s="27" customFormat="1" ht="13.5">
      <c r="H467" s="139"/>
      <c r="I467" s="28"/>
      <c r="J467" s="28"/>
      <c r="K467" s="28"/>
    </row>
    <row r="468" spans="8:11" s="27" customFormat="1" ht="13.5">
      <c r="H468" s="139"/>
      <c r="I468" s="28"/>
      <c r="J468" s="28"/>
      <c r="K468" s="28"/>
    </row>
    <row r="469" spans="8:11" s="27" customFormat="1" ht="13.5">
      <c r="H469" s="139"/>
      <c r="I469" s="28"/>
      <c r="J469" s="28"/>
      <c r="K469" s="28"/>
    </row>
    <row r="470" spans="8:11" s="27" customFormat="1" ht="13.5">
      <c r="H470" s="139"/>
      <c r="I470" s="28"/>
      <c r="J470" s="28"/>
      <c r="K470" s="28"/>
    </row>
    <row r="471" spans="8:11" s="27" customFormat="1" ht="13.5">
      <c r="H471" s="139"/>
      <c r="I471" s="28"/>
      <c r="J471" s="28"/>
      <c r="K471" s="28"/>
    </row>
    <row r="472" spans="8:11" s="27" customFormat="1" ht="13.5">
      <c r="H472" s="139"/>
      <c r="I472" s="28"/>
      <c r="J472" s="28"/>
      <c r="K472" s="28"/>
    </row>
    <row r="473" spans="8:11" s="27" customFormat="1" ht="13.5">
      <c r="H473" s="139"/>
      <c r="I473" s="28"/>
      <c r="J473" s="28"/>
      <c r="K473" s="28"/>
    </row>
    <row r="474" spans="8:11" s="27" customFormat="1" ht="13.5">
      <c r="H474" s="139"/>
      <c r="I474" s="28"/>
      <c r="J474" s="28"/>
      <c r="K474" s="28"/>
    </row>
    <row r="475" spans="8:11" s="27" customFormat="1" ht="13.5">
      <c r="H475" s="139"/>
      <c r="I475" s="28"/>
      <c r="J475" s="28"/>
      <c r="K475" s="28"/>
    </row>
    <row r="476" spans="8:11" s="27" customFormat="1" ht="13.5">
      <c r="H476" s="139"/>
      <c r="I476" s="28"/>
      <c r="J476" s="28"/>
      <c r="K476" s="28"/>
    </row>
    <row r="477" spans="8:11" s="27" customFormat="1" ht="13.5">
      <c r="H477" s="139"/>
      <c r="I477" s="28"/>
      <c r="J477" s="28"/>
      <c r="K477" s="28"/>
    </row>
    <row r="478" spans="8:11" s="27" customFormat="1" ht="13.5">
      <c r="H478" s="139"/>
      <c r="I478" s="28"/>
      <c r="J478" s="28"/>
      <c r="K478" s="28"/>
    </row>
    <row r="479" spans="8:11" s="27" customFormat="1" ht="13.5">
      <c r="H479" s="139"/>
      <c r="I479" s="28"/>
      <c r="J479" s="28"/>
      <c r="K479" s="28"/>
    </row>
    <row r="480" spans="8:11" s="27" customFormat="1" ht="13.5">
      <c r="H480" s="139"/>
      <c r="I480" s="28"/>
      <c r="J480" s="28"/>
      <c r="K480" s="28"/>
    </row>
    <row r="481" spans="8:11" s="27" customFormat="1" ht="13.5">
      <c r="H481" s="139"/>
      <c r="I481" s="28"/>
      <c r="J481" s="28"/>
      <c r="K481" s="28"/>
    </row>
    <row r="482" spans="8:11" s="27" customFormat="1" ht="13.5">
      <c r="H482" s="139"/>
      <c r="I482" s="28"/>
      <c r="J482" s="28"/>
      <c r="K482" s="28"/>
    </row>
    <row r="483" spans="8:11" s="27" customFormat="1" ht="13.5">
      <c r="H483" s="139"/>
      <c r="I483" s="28"/>
      <c r="J483" s="28"/>
      <c r="K483" s="28"/>
    </row>
    <row r="484" spans="8:11" s="27" customFormat="1" ht="13.5">
      <c r="H484" s="139"/>
      <c r="I484" s="28"/>
      <c r="J484" s="28"/>
      <c r="K484" s="28"/>
    </row>
    <row r="485" spans="8:11" s="27" customFormat="1" ht="13.5">
      <c r="H485" s="139"/>
      <c r="I485" s="28"/>
      <c r="J485" s="28"/>
      <c r="K485" s="28"/>
    </row>
    <row r="486" spans="8:11" s="27" customFormat="1" ht="13.5">
      <c r="H486" s="139"/>
      <c r="I486" s="28"/>
      <c r="J486" s="28"/>
      <c r="K486" s="28"/>
    </row>
    <row r="487" spans="8:11" s="27" customFormat="1" ht="13.5">
      <c r="H487" s="139"/>
      <c r="I487" s="28"/>
      <c r="J487" s="28"/>
      <c r="K487" s="28"/>
    </row>
    <row r="488" spans="8:11" s="27" customFormat="1" ht="13.5">
      <c r="H488" s="139"/>
      <c r="I488" s="28"/>
      <c r="J488" s="28"/>
      <c r="K488" s="28"/>
    </row>
    <row r="489" spans="8:11" s="27" customFormat="1" ht="13.5">
      <c r="H489" s="139"/>
      <c r="I489" s="28"/>
      <c r="J489" s="28"/>
      <c r="K489" s="28"/>
    </row>
    <row r="490" spans="8:11" s="27" customFormat="1" ht="13.5">
      <c r="H490" s="139"/>
      <c r="I490" s="28"/>
      <c r="J490" s="28"/>
      <c r="K490" s="28"/>
    </row>
    <row r="491" spans="8:11" s="27" customFormat="1" ht="13.5">
      <c r="H491" s="139"/>
      <c r="I491" s="28"/>
      <c r="J491" s="28"/>
      <c r="K491" s="28"/>
    </row>
    <row r="492" spans="8:11" s="27" customFormat="1" ht="13.5">
      <c r="H492" s="139"/>
      <c r="I492" s="28"/>
      <c r="J492" s="28"/>
      <c r="K492" s="28"/>
    </row>
    <row r="493" spans="8:11" s="27" customFormat="1" ht="13.5">
      <c r="H493" s="139"/>
      <c r="I493" s="28"/>
      <c r="J493" s="28"/>
      <c r="K493" s="28"/>
    </row>
    <row r="494" spans="8:11" s="27" customFormat="1" ht="13.5">
      <c r="H494" s="139"/>
      <c r="I494" s="28"/>
      <c r="J494" s="28"/>
      <c r="K494" s="28"/>
    </row>
    <row r="495" spans="8:11" s="27" customFormat="1" ht="13.5">
      <c r="H495" s="139"/>
      <c r="I495" s="28"/>
      <c r="J495" s="28"/>
      <c r="K495" s="28"/>
    </row>
    <row r="496" spans="8:11" s="27" customFormat="1" ht="13.5">
      <c r="H496" s="139"/>
      <c r="I496" s="28"/>
      <c r="J496" s="28"/>
      <c r="K496" s="28"/>
    </row>
    <row r="497" spans="8:11" s="27" customFormat="1" ht="13.5">
      <c r="H497" s="139"/>
      <c r="I497" s="28"/>
      <c r="J497" s="28"/>
      <c r="K497" s="28"/>
    </row>
    <row r="498" spans="8:11" s="27" customFormat="1" ht="13.5">
      <c r="H498" s="139"/>
      <c r="I498" s="28"/>
      <c r="J498" s="28"/>
      <c r="K498" s="28"/>
    </row>
    <row r="499" spans="8:11" s="27" customFormat="1" ht="13.5">
      <c r="H499" s="139"/>
      <c r="I499" s="28"/>
      <c r="J499" s="28"/>
      <c r="K499" s="28"/>
    </row>
    <row r="500" spans="8:11" s="27" customFormat="1" ht="13.5">
      <c r="H500" s="139"/>
      <c r="I500" s="28"/>
      <c r="J500" s="28"/>
      <c r="K500" s="28"/>
    </row>
    <row r="501" spans="8:11" s="27" customFormat="1" ht="13.5">
      <c r="H501" s="139"/>
      <c r="I501" s="28"/>
      <c r="J501" s="28"/>
      <c r="K501" s="28"/>
    </row>
    <row r="502" spans="8:11" s="27" customFormat="1" ht="13.5">
      <c r="H502" s="139"/>
      <c r="I502" s="28"/>
      <c r="J502" s="28"/>
      <c r="K502" s="28"/>
    </row>
    <row r="503" spans="8:11" s="27" customFormat="1" ht="13.5">
      <c r="H503" s="139"/>
      <c r="I503" s="28"/>
      <c r="J503" s="28"/>
      <c r="K503" s="28"/>
    </row>
    <row r="504" spans="8:11" s="27" customFormat="1" ht="13.5">
      <c r="H504" s="139"/>
      <c r="I504" s="28"/>
      <c r="J504" s="28"/>
      <c r="K504" s="28"/>
    </row>
    <row r="505" spans="8:11" s="27" customFormat="1" ht="13.5">
      <c r="H505" s="139"/>
      <c r="I505" s="28"/>
      <c r="J505" s="28"/>
      <c r="K505" s="28"/>
    </row>
    <row r="506" spans="8:11" s="27" customFormat="1" ht="13.5">
      <c r="H506" s="139"/>
      <c r="I506" s="28"/>
      <c r="J506" s="28"/>
      <c r="K506" s="28"/>
    </row>
    <row r="507" spans="8:11" s="27" customFormat="1" ht="13.5">
      <c r="H507" s="139"/>
      <c r="I507" s="28"/>
      <c r="J507" s="28"/>
      <c r="K507" s="28"/>
    </row>
    <row r="508" spans="8:11" s="27" customFormat="1" ht="13.5">
      <c r="H508" s="139"/>
      <c r="I508" s="28"/>
      <c r="J508" s="28"/>
      <c r="K508" s="28"/>
    </row>
    <row r="509" spans="8:11" s="27" customFormat="1" ht="13.5">
      <c r="H509" s="139"/>
      <c r="I509" s="28"/>
      <c r="J509" s="28"/>
      <c r="K509" s="28"/>
    </row>
    <row r="510" spans="8:11" s="27" customFormat="1" ht="13.5">
      <c r="H510" s="139"/>
      <c r="I510" s="28"/>
      <c r="J510" s="28"/>
      <c r="K510" s="28"/>
    </row>
    <row r="511" spans="8:11" s="27" customFormat="1" ht="13.5">
      <c r="H511" s="139"/>
      <c r="I511" s="28"/>
      <c r="J511" s="28"/>
      <c r="K511" s="28"/>
    </row>
    <row r="512" spans="8:11" s="27" customFormat="1" ht="13.5">
      <c r="H512" s="139"/>
      <c r="I512" s="28"/>
      <c r="J512" s="28"/>
      <c r="K512" s="28"/>
    </row>
    <row r="513" spans="8:11" s="27" customFormat="1" ht="13.5">
      <c r="H513" s="139"/>
      <c r="I513" s="28"/>
      <c r="J513" s="28"/>
      <c r="K513" s="28"/>
    </row>
    <row r="514" spans="8:11" s="27" customFormat="1" ht="13.5">
      <c r="H514" s="139"/>
      <c r="I514" s="28"/>
      <c r="J514" s="28"/>
      <c r="K514" s="28"/>
    </row>
    <row r="515" spans="8:11" s="27" customFormat="1" ht="13.5">
      <c r="H515" s="139"/>
      <c r="I515" s="28"/>
      <c r="J515" s="28"/>
      <c r="K515" s="28"/>
    </row>
    <row r="516" spans="8:11" s="27" customFormat="1" ht="13.5">
      <c r="H516" s="139"/>
      <c r="I516" s="28"/>
      <c r="J516" s="28"/>
      <c r="K516" s="28"/>
    </row>
    <row r="517" spans="8:11" s="27" customFormat="1" ht="13.5">
      <c r="H517" s="139"/>
      <c r="I517" s="28"/>
      <c r="J517" s="28"/>
      <c r="K517" s="28"/>
    </row>
    <row r="518" spans="8:11" s="27" customFormat="1" ht="13.5">
      <c r="H518" s="139"/>
      <c r="I518" s="28"/>
      <c r="J518" s="28"/>
      <c r="K518" s="28"/>
    </row>
    <row r="519" spans="8:11" s="27" customFormat="1" ht="13.5">
      <c r="H519" s="139"/>
      <c r="I519" s="28"/>
      <c r="J519" s="28"/>
      <c r="K519" s="28"/>
    </row>
    <row r="520" spans="8:11" s="27" customFormat="1" ht="13.5">
      <c r="H520" s="139"/>
      <c r="I520" s="28"/>
      <c r="J520" s="28"/>
      <c r="K520" s="28"/>
    </row>
    <row r="521" spans="8:11" s="27" customFormat="1" ht="13.5">
      <c r="H521" s="139"/>
      <c r="I521" s="28"/>
      <c r="J521" s="28"/>
      <c r="K521" s="28"/>
    </row>
    <row r="522" spans="8:11" s="27" customFormat="1" ht="13.5">
      <c r="H522" s="139"/>
      <c r="I522" s="28"/>
      <c r="J522" s="28"/>
      <c r="K522" s="28"/>
    </row>
    <row r="523" spans="8:11" s="27" customFormat="1" ht="13.5">
      <c r="H523" s="139"/>
      <c r="I523" s="28"/>
      <c r="J523" s="28"/>
      <c r="K523" s="28"/>
    </row>
    <row r="524" spans="8:11" s="27" customFormat="1" ht="13.5">
      <c r="H524" s="139"/>
      <c r="I524" s="28"/>
      <c r="J524" s="28"/>
      <c r="K524" s="28"/>
    </row>
    <row r="525" spans="8:11" s="27" customFormat="1" ht="13.5">
      <c r="H525" s="139"/>
      <c r="I525" s="28"/>
      <c r="J525" s="28"/>
      <c r="K525" s="28"/>
    </row>
    <row r="526" spans="8:11" s="27" customFormat="1" ht="13.5">
      <c r="H526" s="139"/>
      <c r="I526" s="28"/>
      <c r="J526" s="28"/>
      <c r="K526" s="28"/>
    </row>
    <row r="527" spans="8:11" s="27" customFormat="1" ht="13.5">
      <c r="H527" s="139"/>
      <c r="I527" s="28"/>
      <c r="J527" s="28"/>
      <c r="K527" s="28"/>
    </row>
    <row r="528" spans="8:11" s="27" customFormat="1" ht="13.5">
      <c r="H528" s="139"/>
      <c r="I528" s="28"/>
      <c r="J528" s="28"/>
      <c r="K528" s="28"/>
    </row>
    <row r="529" spans="8:11" s="27" customFormat="1" ht="13.5">
      <c r="H529" s="139"/>
      <c r="I529" s="28"/>
      <c r="J529" s="28"/>
      <c r="K529" s="28"/>
    </row>
    <row r="530" spans="8:11" s="27" customFormat="1" ht="13.5">
      <c r="H530" s="139"/>
      <c r="I530" s="28"/>
      <c r="J530" s="28"/>
      <c r="K530" s="28"/>
    </row>
    <row r="531" spans="8:11" s="27" customFormat="1" ht="13.5">
      <c r="H531" s="139"/>
      <c r="I531" s="28"/>
      <c r="J531" s="28"/>
      <c r="K531" s="28"/>
    </row>
    <row r="532" spans="8:11" s="27" customFormat="1" ht="13.5">
      <c r="H532" s="139"/>
      <c r="I532" s="28"/>
      <c r="J532" s="28"/>
      <c r="K532" s="28"/>
    </row>
    <row r="533" spans="8:11" s="27" customFormat="1" ht="13.5">
      <c r="H533" s="139"/>
      <c r="I533" s="28"/>
      <c r="J533" s="28"/>
      <c r="K533" s="28"/>
    </row>
    <row r="534" spans="8:35" s="27" customFormat="1" ht="13.5">
      <c r="H534" s="139"/>
      <c r="I534" s="40"/>
      <c r="J534" s="40"/>
      <c r="K534" s="40"/>
      <c r="L534" s="8"/>
      <c r="M534" s="8"/>
      <c r="N534" s="8"/>
      <c r="O534" s="8"/>
      <c r="P534" s="8"/>
      <c r="Q534" s="8"/>
      <c r="R534" s="8"/>
      <c r="S534" s="8"/>
      <c r="T534" s="8"/>
      <c r="U534" s="8"/>
      <c r="V534" s="8"/>
      <c r="W534" s="8"/>
      <c r="X534" s="8"/>
      <c r="Y534" s="8"/>
      <c r="Z534" s="8"/>
      <c r="AA534" s="8"/>
      <c r="AB534" s="8"/>
      <c r="AC534" s="8"/>
      <c r="AD534" s="8"/>
      <c r="AE534" s="8"/>
      <c r="AF534" s="8"/>
      <c r="AG534" s="8"/>
      <c r="AH534" s="8"/>
      <c r="AI534" s="8"/>
    </row>
    <row r="535" spans="8:35" s="27" customFormat="1" ht="13.5">
      <c r="H535" s="139"/>
      <c r="I535" s="40"/>
      <c r="J535" s="40"/>
      <c r="K535" s="40"/>
      <c r="L535" s="8"/>
      <c r="M535" s="8"/>
      <c r="N535" s="8"/>
      <c r="O535" s="8"/>
      <c r="P535" s="8"/>
      <c r="Q535" s="8"/>
      <c r="R535" s="8"/>
      <c r="S535" s="8"/>
      <c r="T535" s="8"/>
      <c r="U535" s="8"/>
      <c r="V535" s="8"/>
      <c r="W535" s="8"/>
      <c r="X535" s="8"/>
      <c r="Y535" s="8"/>
      <c r="Z535" s="8"/>
      <c r="AA535" s="8"/>
      <c r="AB535" s="8"/>
      <c r="AC535" s="8"/>
      <c r="AD535" s="8"/>
      <c r="AE535" s="8"/>
      <c r="AF535" s="8"/>
      <c r="AG535" s="8"/>
      <c r="AH535" s="8"/>
      <c r="AI535" s="8"/>
    </row>
    <row r="536" spans="8:35" s="27" customFormat="1" ht="13.5">
      <c r="H536" s="139"/>
      <c r="I536" s="40"/>
      <c r="J536" s="40"/>
      <c r="K536" s="40"/>
      <c r="L536" s="8"/>
      <c r="M536" s="8"/>
      <c r="N536" s="8"/>
      <c r="O536" s="8"/>
      <c r="P536" s="8"/>
      <c r="Q536" s="8"/>
      <c r="R536" s="8"/>
      <c r="S536" s="8"/>
      <c r="T536" s="8"/>
      <c r="U536" s="8"/>
      <c r="V536" s="8"/>
      <c r="W536" s="8"/>
      <c r="X536" s="8"/>
      <c r="Y536" s="8"/>
      <c r="Z536" s="8"/>
      <c r="AA536" s="8"/>
      <c r="AB536" s="8"/>
      <c r="AC536" s="8"/>
      <c r="AD536" s="8"/>
      <c r="AE536" s="8"/>
      <c r="AF536" s="8"/>
      <c r="AG536" s="8"/>
      <c r="AH536" s="8"/>
      <c r="AI536" s="8"/>
    </row>
    <row r="537" spans="8:35" s="27" customFormat="1" ht="13.5">
      <c r="H537" s="139"/>
      <c r="I537" s="40"/>
      <c r="J537" s="40"/>
      <c r="K537" s="40"/>
      <c r="L537" s="8"/>
      <c r="M537" s="8"/>
      <c r="N537" s="8"/>
      <c r="O537" s="8"/>
      <c r="P537" s="8"/>
      <c r="Q537" s="8"/>
      <c r="R537" s="8"/>
      <c r="S537" s="8"/>
      <c r="T537" s="8"/>
      <c r="U537" s="8"/>
      <c r="V537" s="8"/>
      <c r="W537" s="8"/>
      <c r="X537" s="8"/>
      <c r="Y537" s="8"/>
      <c r="Z537" s="8"/>
      <c r="AA537" s="8"/>
      <c r="AB537" s="8"/>
      <c r="AC537" s="8"/>
      <c r="AD537" s="8"/>
      <c r="AE537" s="8"/>
      <c r="AF537" s="8"/>
      <c r="AG537" s="8"/>
      <c r="AH537" s="8"/>
      <c r="AI537" s="8"/>
    </row>
    <row r="538" spans="8:35" s="27" customFormat="1" ht="13.5">
      <c r="H538" s="139"/>
      <c r="I538" s="40"/>
      <c r="J538" s="40"/>
      <c r="K538" s="40"/>
      <c r="L538" s="8"/>
      <c r="M538" s="8"/>
      <c r="N538" s="8"/>
      <c r="O538" s="8"/>
      <c r="P538" s="8"/>
      <c r="Q538" s="8"/>
      <c r="R538" s="8"/>
      <c r="S538" s="8"/>
      <c r="T538" s="8"/>
      <c r="U538" s="8"/>
      <c r="V538" s="8"/>
      <c r="W538" s="8"/>
      <c r="X538" s="8"/>
      <c r="Y538" s="8"/>
      <c r="Z538" s="8"/>
      <c r="AA538" s="8"/>
      <c r="AB538" s="8"/>
      <c r="AC538" s="8"/>
      <c r="AD538" s="8"/>
      <c r="AE538" s="8"/>
      <c r="AF538" s="8"/>
      <c r="AG538" s="8"/>
      <c r="AH538" s="8"/>
      <c r="AI538" s="8"/>
    </row>
    <row r="539" spans="8:35" s="27" customFormat="1" ht="13.5">
      <c r="H539" s="139"/>
      <c r="I539" s="40"/>
      <c r="J539" s="40"/>
      <c r="K539" s="40"/>
      <c r="L539" s="8"/>
      <c r="M539" s="8"/>
      <c r="N539" s="8"/>
      <c r="O539" s="8"/>
      <c r="P539" s="8"/>
      <c r="Q539" s="8"/>
      <c r="R539" s="8"/>
      <c r="S539" s="8"/>
      <c r="T539" s="8"/>
      <c r="U539" s="8"/>
      <c r="V539" s="8"/>
      <c r="W539" s="8"/>
      <c r="X539" s="8"/>
      <c r="Y539" s="8"/>
      <c r="Z539" s="8"/>
      <c r="AA539" s="8"/>
      <c r="AB539" s="8"/>
      <c r="AC539" s="8"/>
      <c r="AD539" s="8"/>
      <c r="AE539" s="8"/>
      <c r="AF539" s="8"/>
      <c r="AG539" s="8"/>
      <c r="AH539" s="8"/>
      <c r="AI539" s="8"/>
    </row>
    <row r="540" spans="8:35" s="27" customFormat="1" ht="13.5">
      <c r="H540" s="139"/>
      <c r="I540" s="40"/>
      <c r="J540" s="40"/>
      <c r="K540" s="40"/>
      <c r="L540" s="8"/>
      <c r="M540" s="8"/>
      <c r="N540" s="8"/>
      <c r="O540" s="8"/>
      <c r="P540" s="8"/>
      <c r="Q540" s="8"/>
      <c r="R540" s="8"/>
      <c r="S540" s="8"/>
      <c r="T540" s="8"/>
      <c r="U540" s="8"/>
      <c r="V540" s="8"/>
      <c r="W540" s="8"/>
      <c r="X540" s="8"/>
      <c r="Y540" s="8"/>
      <c r="Z540" s="8"/>
      <c r="AA540" s="8"/>
      <c r="AB540" s="8"/>
      <c r="AC540" s="8"/>
      <c r="AD540" s="8"/>
      <c r="AE540" s="8"/>
      <c r="AF540" s="8"/>
      <c r="AG540" s="8"/>
      <c r="AH540" s="8"/>
      <c r="AI540" s="8"/>
    </row>
    <row r="541" spans="8:35" s="27" customFormat="1" ht="13.5">
      <c r="H541" s="139"/>
      <c r="I541" s="40"/>
      <c r="J541" s="40"/>
      <c r="K541" s="40"/>
      <c r="L541" s="8"/>
      <c r="M541" s="8"/>
      <c r="N541" s="8"/>
      <c r="O541" s="8"/>
      <c r="P541" s="8"/>
      <c r="Q541" s="8"/>
      <c r="R541" s="8"/>
      <c r="S541" s="8"/>
      <c r="T541" s="8"/>
      <c r="U541" s="8"/>
      <c r="V541" s="8"/>
      <c r="W541" s="8"/>
      <c r="X541" s="8"/>
      <c r="Y541" s="8"/>
      <c r="Z541" s="8"/>
      <c r="AA541" s="8"/>
      <c r="AB541" s="8"/>
      <c r="AC541" s="8"/>
      <c r="AD541" s="8"/>
      <c r="AE541" s="8"/>
      <c r="AF541" s="8"/>
      <c r="AG541" s="8"/>
      <c r="AH541" s="8"/>
      <c r="AI541" s="8"/>
    </row>
    <row r="542" spans="8:35" s="27" customFormat="1" ht="13.5">
      <c r="H542" s="139"/>
      <c r="I542" s="40"/>
      <c r="J542" s="40"/>
      <c r="K542" s="40"/>
      <c r="L542" s="8"/>
      <c r="M542" s="8"/>
      <c r="N542" s="8"/>
      <c r="O542" s="8"/>
      <c r="P542" s="8"/>
      <c r="Q542" s="8"/>
      <c r="R542" s="8"/>
      <c r="S542" s="8"/>
      <c r="T542" s="8"/>
      <c r="U542" s="8"/>
      <c r="V542" s="8"/>
      <c r="W542" s="8"/>
      <c r="X542" s="8"/>
      <c r="Y542" s="8"/>
      <c r="Z542" s="8"/>
      <c r="AA542" s="8"/>
      <c r="AB542" s="8"/>
      <c r="AC542" s="8"/>
      <c r="AD542" s="8"/>
      <c r="AE542" s="8"/>
      <c r="AF542" s="8"/>
      <c r="AG542" s="8"/>
      <c r="AH542" s="8"/>
      <c r="AI542" s="8"/>
    </row>
    <row r="543" spans="8:35" s="27" customFormat="1" ht="13.5">
      <c r="H543" s="139"/>
      <c r="I543" s="40"/>
      <c r="J543" s="40"/>
      <c r="K543" s="40"/>
      <c r="L543" s="8"/>
      <c r="M543" s="8"/>
      <c r="N543" s="8"/>
      <c r="O543" s="8"/>
      <c r="P543" s="8"/>
      <c r="Q543" s="8"/>
      <c r="R543" s="8"/>
      <c r="S543" s="8"/>
      <c r="T543" s="8"/>
      <c r="U543" s="8"/>
      <c r="V543" s="8"/>
      <c r="W543" s="8"/>
      <c r="X543" s="8"/>
      <c r="Y543" s="8"/>
      <c r="Z543" s="8"/>
      <c r="AA543" s="8"/>
      <c r="AB543" s="8"/>
      <c r="AC543" s="8"/>
      <c r="AD543" s="8"/>
      <c r="AE543" s="8"/>
      <c r="AF543" s="8"/>
      <c r="AG543" s="8"/>
      <c r="AH543" s="8"/>
      <c r="AI543" s="8"/>
    </row>
    <row r="544" spans="8:35" s="27" customFormat="1" ht="13.5">
      <c r="H544" s="139"/>
      <c r="I544" s="40"/>
      <c r="J544" s="40"/>
      <c r="K544" s="40"/>
      <c r="L544" s="8"/>
      <c r="M544" s="8"/>
      <c r="N544" s="8"/>
      <c r="O544" s="8"/>
      <c r="P544" s="8"/>
      <c r="Q544" s="8"/>
      <c r="R544" s="8"/>
      <c r="S544" s="8"/>
      <c r="T544" s="8"/>
      <c r="U544" s="8"/>
      <c r="V544" s="8"/>
      <c r="W544" s="8"/>
      <c r="X544" s="8"/>
      <c r="Y544" s="8"/>
      <c r="Z544" s="8"/>
      <c r="AA544" s="8"/>
      <c r="AB544" s="8"/>
      <c r="AC544" s="8"/>
      <c r="AD544" s="8"/>
      <c r="AE544" s="8"/>
      <c r="AF544" s="8"/>
      <c r="AG544" s="8"/>
      <c r="AH544" s="8"/>
      <c r="AI544" s="8"/>
    </row>
    <row r="545" spans="8:35" s="27" customFormat="1" ht="13.5">
      <c r="H545" s="139"/>
      <c r="I545" s="40"/>
      <c r="J545" s="40"/>
      <c r="K545" s="40"/>
      <c r="L545" s="8"/>
      <c r="M545" s="8"/>
      <c r="N545" s="8"/>
      <c r="O545" s="8"/>
      <c r="P545" s="8"/>
      <c r="Q545" s="8"/>
      <c r="R545" s="8"/>
      <c r="S545" s="8"/>
      <c r="T545" s="8"/>
      <c r="U545" s="8"/>
      <c r="V545" s="8"/>
      <c r="W545" s="8"/>
      <c r="X545" s="8"/>
      <c r="Y545" s="8"/>
      <c r="Z545" s="8"/>
      <c r="AA545" s="8"/>
      <c r="AB545" s="8"/>
      <c r="AC545" s="8"/>
      <c r="AD545" s="8"/>
      <c r="AE545" s="8"/>
      <c r="AF545" s="8"/>
      <c r="AG545" s="8"/>
      <c r="AH545" s="8"/>
      <c r="AI545" s="8"/>
    </row>
    <row r="546" spans="8:35" s="27" customFormat="1" ht="13.5">
      <c r="H546" s="139"/>
      <c r="I546" s="40"/>
      <c r="J546" s="40"/>
      <c r="K546" s="40"/>
      <c r="L546" s="8"/>
      <c r="M546" s="8"/>
      <c r="N546" s="8"/>
      <c r="O546" s="8"/>
      <c r="P546" s="8"/>
      <c r="Q546" s="8"/>
      <c r="R546" s="8"/>
      <c r="S546" s="8"/>
      <c r="T546" s="8"/>
      <c r="U546" s="8"/>
      <c r="V546" s="8"/>
      <c r="W546" s="8"/>
      <c r="X546" s="8"/>
      <c r="Y546" s="8"/>
      <c r="Z546" s="8"/>
      <c r="AA546" s="8"/>
      <c r="AB546" s="8"/>
      <c r="AC546" s="8"/>
      <c r="AD546" s="8"/>
      <c r="AE546" s="8"/>
      <c r="AF546" s="8"/>
      <c r="AG546" s="8"/>
      <c r="AH546" s="8"/>
      <c r="AI546" s="8"/>
    </row>
    <row r="547" spans="8:35" s="27" customFormat="1" ht="13.5">
      <c r="H547" s="139"/>
      <c r="I547" s="40"/>
      <c r="J547" s="40"/>
      <c r="K547" s="40"/>
      <c r="L547" s="8"/>
      <c r="M547" s="8"/>
      <c r="N547" s="8"/>
      <c r="O547" s="8"/>
      <c r="P547" s="8"/>
      <c r="Q547" s="8"/>
      <c r="R547" s="8"/>
      <c r="S547" s="8"/>
      <c r="T547" s="8"/>
      <c r="U547" s="8"/>
      <c r="V547" s="8"/>
      <c r="W547" s="8"/>
      <c r="X547" s="8"/>
      <c r="Y547" s="8"/>
      <c r="Z547" s="8"/>
      <c r="AA547" s="8"/>
      <c r="AB547" s="8"/>
      <c r="AC547" s="8"/>
      <c r="AD547" s="8"/>
      <c r="AE547" s="8"/>
      <c r="AF547" s="8"/>
      <c r="AG547" s="8"/>
      <c r="AH547" s="8"/>
      <c r="AI547" s="8"/>
    </row>
    <row r="548" spans="8:35" s="27" customFormat="1" ht="13.5">
      <c r="H548" s="139"/>
      <c r="I548" s="40"/>
      <c r="J548" s="40"/>
      <c r="K548" s="40"/>
      <c r="L548" s="8"/>
      <c r="M548" s="8"/>
      <c r="N548" s="8"/>
      <c r="O548" s="8"/>
      <c r="P548" s="8"/>
      <c r="Q548" s="8"/>
      <c r="R548" s="8"/>
      <c r="S548" s="8"/>
      <c r="T548" s="8"/>
      <c r="U548" s="8"/>
      <c r="V548" s="8"/>
      <c r="W548" s="8"/>
      <c r="X548" s="8"/>
      <c r="Y548" s="8"/>
      <c r="Z548" s="8"/>
      <c r="AA548" s="8"/>
      <c r="AB548" s="8"/>
      <c r="AC548" s="8"/>
      <c r="AD548" s="8"/>
      <c r="AE548" s="8"/>
      <c r="AF548" s="8"/>
      <c r="AG548" s="8"/>
      <c r="AH548" s="8"/>
      <c r="AI548" s="8"/>
    </row>
    <row r="549" spans="8:35" s="27" customFormat="1" ht="13.5">
      <c r="H549" s="139"/>
      <c r="I549" s="40"/>
      <c r="J549" s="40"/>
      <c r="K549" s="40"/>
      <c r="L549" s="8"/>
      <c r="M549" s="8"/>
      <c r="N549" s="8"/>
      <c r="O549" s="8"/>
      <c r="P549" s="8"/>
      <c r="Q549" s="8"/>
      <c r="R549" s="8"/>
      <c r="S549" s="8"/>
      <c r="T549" s="8"/>
      <c r="U549" s="8"/>
      <c r="V549" s="8"/>
      <c r="W549" s="8"/>
      <c r="X549" s="8"/>
      <c r="Y549" s="8"/>
      <c r="Z549" s="8"/>
      <c r="AA549" s="8"/>
      <c r="AB549" s="8"/>
      <c r="AC549" s="8"/>
      <c r="AD549" s="8"/>
      <c r="AE549" s="8"/>
      <c r="AF549" s="8"/>
      <c r="AG549" s="8"/>
      <c r="AH549" s="8"/>
      <c r="AI549" s="8"/>
    </row>
    <row r="550" spans="8:35" s="27" customFormat="1" ht="13.5">
      <c r="H550" s="139"/>
      <c r="I550" s="40"/>
      <c r="J550" s="40"/>
      <c r="K550" s="40"/>
      <c r="L550" s="8"/>
      <c r="M550" s="8"/>
      <c r="N550" s="8"/>
      <c r="O550" s="8"/>
      <c r="P550" s="8"/>
      <c r="Q550" s="8"/>
      <c r="R550" s="8"/>
      <c r="S550" s="8"/>
      <c r="T550" s="8"/>
      <c r="U550" s="8"/>
      <c r="V550" s="8"/>
      <c r="W550" s="8"/>
      <c r="X550" s="8"/>
      <c r="Y550" s="8"/>
      <c r="Z550" s="8"/>
      <c r="AA550" s="8"/>
      <c r="AB550" s="8"/>
      <c r="AC550" s="8"/>
      <c r="AD550" s="8"/>
      <c r="AE550" s="8"/>
      <c r="AF550" s="8"/>
      <c r="AG550" s="8"/>
      <c r="AH550" s="8"/>
      <c r="AI550" s="8"/>
    </row>
    <row r="551" spans="8:35" s="27" customFormat="1" ht="13.5">
      <c r="H551" s="139"/>
      <c r="I551" s="40"/>
      <c r="J551" s="40"/>
      <c r="K551" s="40"/>
      <c r="L551" s="8"/>
      <c r="M551" s="8"/>
      <c r="N551" s="8"/>
      <c r="O551" s="8"/>
      <c r="P551" s="8"/>
      <c r="Q551" s="8"/>
      <c r="R551" s="8"/>
      <c r="S551" s="8"/>
      <c r="T551" s="8"/>
      <c r="U551" s="8"/>
      <c r="V551" s="8"/>
      <c r="W551" s="8"/>
      <c r="X551" s="8"/>
      <c r="Y551" s="8"/>
      <c r="Z551" s="8"/>
      <c r="AA551" s="8"/>
      <c r="AB551" s="8"/>
      <c r="AC551" s="8"/>
      <c r="AD551" s="8"/>
      <c r="AE551" s="8"/>
      <c r="AF551" s="8"/>
      <c r="AG551" s="8"/>
      <c r="AH551" s="8"/>
      <c r="AI551" s="8"/>
    </row>
    <row r="552" spans="8:35" s="27" customFormat="1" ht="13.5">
      <c r="H552" s="139"/>
      <c r="I552" s="40"/>
      <c r="J552" s="40"/>
      <c r="K552" s="40"/>
      <c r="L552" s="8"/>
      <c r="M552" s="8"/>
      <c r="N552" s="8"/>
      <c r="O552" s="8"/>
      <c r="P552" s="8"/>
      <c r="Q552" s="8"/>
      <c r="R552" s="8"/>
      <c r="S552" s="8"/>
      <c r="T552" s="8"/>
      <c r="U552" s="8"/>
      <c r="V552" s="8"/>
      <c r="W552" s="8"/>
      <c r="X552" s="8"/>
      <c r="Y552" s="8"/>
      <c r="Z552" s="8"/>
      <c r="AA552" s="8"/>
      <c r="AB552" s="8"/>
      <c r="AC552" s="8"/>
      <c r="AD552" s="8"/>
      <c r="AE552" s="8"/>
      <c r="AF552" s="8"/>
      <c r="AG552" s="8"/>
      <c r="AH552" s="8"/>
      <c r="AI552" s="8"/>
    </row>
    <row r="553" spans="8:35" s="27" customFormat="1" ht="13.5">
      <c r="H553" s="139"/>
      <c r="I553" s="40"/>
      <c r="J553" s="40"/>
      <c r="K553" s="40"/>
      <c r="L553" s="8"/>
      <c r="M553" s="8"/>
      <c r="N553" s="8"/>
      <c r="O553" s="8"/>
      <c r="P553" s="8"/>
      <c r="Q553" s="8"/>
      <c r="R553" s="8"/>
      <c r="S553" s="8"/>
      <c r="T553" s="8"/>
      <c r="U553" s="8"/>
      <c r="V553" s="8"/>
      <c r="W553" s="8"/>
      <c r="X553" s="8"/>
      <c r="Y553" s="8"/>
      <c r="Z553" s="8"/>
      <c r="AA553" s="8"/>
      <c r="AB553" s="8"/>
      <c r="AC553" s="8"/>
      <c r="AD553" s="8"/>
      <c r="AE553" s="8"/>
      <c r="AF553" s="8"/>
      <c r="AG553" s="8"/>
      <c r="AH553" s="8"/>
      <c r="AI553" s="8"/>
    </row>
    <row r="554" spans="8:35" s="27" customFormat="1" ht="13.5">
      <c r="H554" s="139"/>
      <c r="I554" s="40"/>
      <c r="J554" s="40"/>
      <c r="K554" s="40"/>
      <c r="L554" s="8"/>
      <c r="M554" s="8"/>
      <c r="N554" s="8"/>
      <c r="O554" s="8"/>
      <c r="P554" s="8"/>
      <c r="Q554" s="8"/>
      <c r="R554" s="8"/>
      <c r="S554" s="8"/>
      <c r="T554" s="8"/>
      <c r="U554" s="8"/>
      <c r="V554" s="8"/>
      <c r="W554" s="8"/>
      <c r="X554" s="8"/>
      <c r="Y554" s="8"/>
      <c r="Z554" s="8"/>
      <c r="AA554" s="8"/>
      <c r="AB554" s="8"/>
      <c r="AC554" s="8"/>
      <c r="AD554" s="8"/>
      <c r="AE554" s="8"/>
      <c r="AF554" s="8"/>
      <c r="AG554" s="8"/>
      <c r="AH554" s="8"/>
      <c r="AI554" s="8"/>
    </row>
    <row r="555" spans="8:35" s="27" customFormat="1" ht="13.5">
      <c r="H555" s="139"/>
      <c r="I555" s="40"/>
      <c r="J555" s="40"/>
      <c r="K555" s="40"/>
      <c r="L555" s="8"/>
      <c r="M555" s="8"/>
      <c r="N555" s="8"/>
      <c r="O555" s="8"/>
      <c r="P555" s="8"/>
      <c r="Q555" s="8"/>
      <c r="R555" s="8"/>
      <c r="S555" s="8"/>
      <c r="T555" s="8"/>
      <c r="U555" s="8"/>
      <c r="V555" s="8"/>
      <c r="W555" s="8"/>
      <c r="X555" s="8"/>
      <c r="Y555" s="8"/>
      <c r="Z555" s="8"/>
      <c r="AA555" s="8"/>
      <c r="AB555" s="8"/>
      <c r="AC555" s="8"/>
      <c r="AD555" s="8"/>
      <c r="AE555" s="8"/>
      <c r="AF555" s="8"/>
      <c r="AG555" s="8"/>
      <c r="AH555" s="8"/>
      <c r="AI555" s="8"/>
    </row>
    <row r="556" spans="8:35" s="27" customFormat="1" ht="13.5">
      <c r="H556" s="139"/>
      <c r="I556" s="40"/>
      <c r="J556" s="40"/>
      <c r="K556" s="40"/>
      <c r="L556" s="8"/>
      <c r="M556" s="8"/>
      <c r="N556" s="8"/>
      <c r="O556" s="8"/>
      <c r="P556" s="8"/>
      <c r="Q556" s="8"/>
      <c r="R556" s="8"/>
      <c r="S556" s="8"/>
      <c r="T556" s="8"/>
      <c r="U556" s="8"/>
      <c r="V556" s="8"/>
      <c r="W556" s="8"/>
      <c r="X556" s="8"/>
      <c r="Y556" s="8"/>
      <c r="Z556" s="8"/>
      <c r="AA556" s="8"/>
      <c r="AB556" s="8"/>
      <c r="AC556" s="8"/>
      <c r="AD556" s="8"/>
      <c r="AE556" s="8"/>
      <c r="AF556" s="8"/>
      <c r="AG556" s="8"/>
      <c r="AH556" s="8"/>
      <c r="AI556" s="8"/>
    </row>
    <row r="557" spans="8:35" s="27" customFormat="1" ht="13.5">
      <c r="H557" s="139"/>
      <c r="I557" s="40"/>
      <c r="J557" s="40"/>
      <c r="K557" s="40"/>
      <c r="L557" s="8"/>
      <c r="M557" s="8"/>
      <c r="N557" s="8"/>
      <c r="O557" s="8"/>
      <c r="P557" s="8"/>
      <c r="Q557" s="8"/>
      <c r="R557" s="8"/>
      <c r="S557" s="8"/>
      <c r="T557" s="8"/>
      <c r="U557" s="8"/>
      <c r="V557" s="8"/>
      <c r="W557" s="8"/>
      <c r="X557" s="8"/>
      <c r="Y557" s="8"/>
      <c r="Z557" s="8"/>
      <c r="AA557" s="8"/>
      <c r="AB557" s="8"/>
      <c r="AC557" s="8"/>
      <c r="AD557" s="8"/>
      <c r="AE557" s="8"/>
      <c r="AF557" s="8"/>
      <c r="AG557" s="8"/>
      <c r="AH557" s="8"/>
      <c r="AI557" s="8"/>
    </row>
    <row r="558" spans="8:35" s="27" customFormat="1" ht="13.5">
      <c r="H558" s="139"/>
      <c r="I558" s="40"/>
      <c r="J558" s="40"/>
      <c r="K558" s="40"/>
      <c r="L558" s="8"/>
      <c r="M558" s="8"/>
      <c r="N558" s="8"/>
      <c r="O558" s="8"/>
      <c r="P558" s="8"/>
      <c r="Q558" s="8"/>
      <c r="R558" s="8"/>
      <c r="S558" s="8"/>
      <c r="T558" s="8"/>
      <c r="U558" s="8"/>
      <c r="V558" s="8"/>
      <c r="W558" s="8"/>
      <c r="X558" s="8"/>
      <c r="Y558" s="8"/>
      <c r="Z558" s="8"/>
      <c r="AA558" s="8"/>
      <c r="AB558" s="8"/>
      <c r="AC558" s="8"/>
      <c r="AD558" s="8"/>
      <c r="AE558" s="8"/>
      <c r="AF558" s="8"/>
      <c r="AG558" s="8"/>
      <c r="AH558" s="8"/>
      <c r="AI558" s="8"/>
    </row>
    <row r="559" spans="8:35" s="27" customFormat="1" ht="13.5">
      <c r="H559" s="139"/>
      <c r="I559" s="40"/>
      <c r="J559" s="40"/>
      <c r="K559" s="40"/>
      <c r="L559" s="8"/>
      <c r="M559" s="8"/>
      <c r="N559" s="8"/>
      <c r="O559" s="8"/>
      <c r="P559" s="8"/>
      <c r="Q559" s="8"/>
      <c r="R559" s="8"/>
      <c r="S559" s="8"/>
      <c r="T559" s="8"/>
      <c r="U559" s="8"/>
      <c r="V559" s="8"/>
      <c r="W559" s="8"/>
      <c r="X559" s="8"/>
      <c r="Y559" s="8"/>
      <c r="Z559" s="8"/>
      <c r="AA559" s="8"/>
      <c r="AB559" s="8"/>
      <c r="AC559" s="8"/>
      <c r="AD559" s="8"/>
      <c r="AE559" s="8"/>
      <c r="AF559" s="8"/>
      <c r="AG559" s="8"/>
      <c r="AH559" s="8"/>
      <c r="AI559" s="8"/>
    </row>
    <row r="560" spans="8:35" s="27" customFormat="1" ht="13.5">
      <c r="H560" s="139"/>
      <c r="I560" s="40"/>
      <c r="J560" s="40"/>
      <c r="K560" s="40"/>
      <c r="L560" s="8"/>
      <c r="M560" s="8"/>
      <c r="N560" s="8"/>
      <c r="O560" s="8"/>
      <c r="P560" s="8"/>
      <c r="Q560" s="8"/>
      <c r="R560" s="8"/>
      <c r="S560" s="8"/>
      <c r="T560" s="8"/>
      <c r="U560" s="8"/>
      <c r="V560" s="8"/>
      <c r="W560" s="8"/>
      <c r="X560" s="8"/>
      <c r="Y560" s="8"/>
      <c r="Z560" s="8"/>
      <c r="AA560" s="8"/>
      <c r="AB560" s="8"/>
      <c r="AC560" s="8"/>
      <c r="AD560" s="8"/>
      <c r="AE560" s="8"/>
      <c r="AF560" s="8"/>
      <c r="AG560" s="8"/>
      <c r="AH560" s="8"/>
      <c r="AI560" s="8"/>
    </row>
    <row r="561" spans="8:35" s="27" customFormat="1" ht="13.5">
      <c r="H561" s="139"/>
      <c r="I561" s="40"/>
      <c r="J561" s="40"/>
      <c r="K561" s="40"/>
      <c r="L561" s="8"/>
      <c r="M561" s="8"/>
      <c r="N561" s="8"/>
      <c r="O561" s="8"/>
      <c r="P561" s="8"/>
      <c r="Q561" s="8"/>
      <c r="R561" s="8"/>
      <c r="S561" s="8"/>
      <c r="T561" s="8"/>
      <c r="U561" s="8"/>
      <c r="V561" s="8"/>
      <c r="W561" s="8"/>
      <c r="X561" s="8"/>
      <c r="Y561" s="8"/>
      <c r="Z561" s="8"/>
      <c r="AA561" s="8"/>
      <c r="AB561" s="8"/>
      <c r="AC561" s="8"/>
      <c r="AD561" s="8"/>
      <c r="AE561" s="8"/>
      <c r="AF561" s="8"/>
      <c r="AG561" s="8"/>
      <c r="AH561" s="8"/>
      <c r="AI561" s="8"/>
    </row>
    <row r="562" spans="8:35" s="27" customFormat="1" ht="13.5">
      <c r="H562" s="139"/>
      <c r="I562" s="40"/>
      <c r="J562" s="40"/>
      <c r="K562" s="40"/>
      <c r="L562" s="8"/>
      <c r="M562" s="8"/>
      <c r="N562" s="8"/>
      <c r="O562" s="8"/>
      <c r="P562" s="8"/>
      <c r="Q562" s="8"/>
      <c r="R562" s="8"/>
      <c r="S562" s="8"/>
      <c r="T562" s="8"/>
      <c r="U562" s="8"/>
      <c r="V562" s="8"/>
      <c r="W562" s="8"/>
      <c r="X562" s="8"/>
      <c r="Y562" s="8"/>
      <c r="Z562" s="8"/>
      <c r="AA562" s="8"/>
      <c r="AB562" s="8"/>
      <c r="AC562" s="8"/>
      <c r="AD562" s="8"/>
      <c r="AE562" s="8"/>
      <c r="AF562" s="8"/>
      <c r="AG562" s="8"/>
      <c r="AH562" s="8"/>
      <c r="AI562" s="8"/>
    </row>
    <row r="563" spans="8:35" s="27" customFormat="1" ht="13.5">
      <c r="H563" s="139"/>
      <c r="I563" s="40"/>
      <c r="J563" s="40"/>
      <c r="K563" s="40"/>
      <c r="L563" s="8"/>
      <c r="M563" s="8"/>
      <c r="N563" s="8"/>
      <c r="O563" s="8"/>
      <c r="P563" s="8"/>
      <c r="Q563" s="8"/>
      <c r="R563" s="8"/>
      <c r="S563" s="8"/>
      <c r="T563" s="8"/>
      <c r="U563" s="8"/>
      <c r="V563" s="8"/>
      <c r="W563" s="8"/>
      <c r="X563" s="8"/>
      <c r="Y563" s="8"/>
      <c r="Z563" s="8"/>
      <c r="AA563" s="8"/>
      <c r="AB563" s="8"/>
      <c r="AC563" s="8"/>
      <c r="AD563" s="8"/>
      <c r="AE563" s="8"/>
      <c r="AF563" s="8"/>
      <c r="AG563" s="8"/>
      <c r="AH563" s="8"/>
      <c r="AI563" s="8"/>
    </row>
    <row r="564" spans="8:71" s="27" customFormat="1" ht="13.5">
      <c r="H564" s="139"/>
      <c r="I564" s="40"/>
      <c r="J564" s="40"/>
      <c r="K564" s="40"/>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row>
    <row r="565" spans="8:71" s="27" customFormat="1" ht="13.5">
      <c r="H565" s="139"/>
      <c r="I565" s="40"/>
      <c r="J565" s="40"/>
      <c r="K565" s="40"/>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row>
    <row r="566" spans="8:71" s="27" customFormat="1" ht="13.5">
      <c r="H566" s="139"/>
      <c r="I566" s="40"/>
      <c r="J566" s="40"/>
      <c r="K566" s="40"/>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row>
    <row r="567" spans="8:71" s="27" customFormat="1" ht="13.5">
      <c r="H567" s="139"/>
      <c r="I567" s="40"/>
      <c r="J567" s="40"/>
      <c r="K567" s="40"/>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row>
    <row r="568" spans="8:71" s="27" customFormat="1" ht="13.5">
      <c r="H568" s="139"/>
      <c r="I568" s="40"/>
      <c r="J568" s="40"/>
      <c r="K568" s="40"/>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row>
    <row r="569" spans="8:71" s="27" customFormat="1" ht="13.5">
      <c r="H569" s="139"/>
      <c r="I569" s="40"/>
      <c r="J569" s="40"/>
      <c r="K569" s="40"/>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row>
    <row r="570" spans="8:71" s="27" customFormat="1" ht="13.5">
      <c r="H570" s="139"/>
      <c r="I570" s="40"/>
      <c r="J570" s="40"/>
      <c r="K570" s="40"/>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row>
    <row r="571" spans="8:71" s="27" customFormat="1" ht="13.5">
      <c r="H571" s="139"/>
      <c r="I571" s="40"/>
      <c r="J571" s="40"/>
      <c r="K571" s="40"/>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row>
    <row r="572" spans="8:71" s="27" customFormat="1" ht="13.5">
      <c r="H572" s="139"/>
      <c r="I572" s="40"/>
      <c r="J572" s="40"/>
      <c r="K572" s="40"/>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row>
    <row r="573" spans="8:71" s="27" customFormat="1" ht="13.5">
      <c r="H573" s="139"/>
      <c r="I573" s="40"/>
      <c r="J573" s="40"/>
      <c r="K573" s="40"/>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row>
    <row r="574" spans="8:71" s="27" customFormat="1" ht="13.5">
      <c r="H574" s="139"/>
      <c r="I574" s="40"/>
      <c r="J574" s="40"/>
      <c r="K574" s="40"/>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row>
    <row r="575" spans="8:71" s="27" customFormat="1" ht="13.5">
      <c r="H575" s="139"/>
      <c r="I575" s="40"/>
      <c r="J575" s="40"/>
      <c r="K575" s="40"/>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row>
    <row r="576" spans="8:71" s="27" customFormat="1" ht="13.5">
      <c r="H576" s="139"/>
      <c r="I576" s="40"/>
      <c r="J576" s="40"/>
      <c r="K576" s="40"/>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row>
    <row r="577" spans="8:71" s="27" customFormat="1" ht="13.5">
      <c r="H577" s="139"/>
      <c r="I577" s="40"/>
      <c r="J577" s="40"/>
      <c r="K577" s="40"/>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row>
    <row r="578" spans="8:71" s="27" customFormat="1" ht="13.5">
      <c r="H578" s="139"/>
      <c r="I578" s="40"/>
      <c r="J578" s="40"/>
      <c r="K578" s="40"/>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row>
    <row r="579" spans="8:71" s="27" customFormat="1" ht="13.5">
      <c r="H579" s="139"/>
      <c r="I579" s="40"/>
      <c r="J579" s="40"/>
      <c r="K579" s="40"/>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row>
    <row r="580" spans="8:71" s="27" customFormat="1" ht="13.5">
      <c r="H580" s="139"/>
      <c r="I580" s="40"/>
      <c r="J580" s="40"/>
      <c r="K580" s="40"/>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row>
    <row r="581" spans="8:71" s="27" customFormat="1" ht="13.5">
      <c r="H581" s="139"/>
      <c r="I581" s="40"/>
      <c r="J581" s="40"/>
      <c r="K581" s="40"/>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row>
    <row r="582" spans="8:71" s="27" customFormat="1" ht="13.5">
      <c r="H582" s="139"/>
      <c r="I582" s="40"/>
      <c r="J582" s="40"/>
      <c r="K582" s="40"/>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row>
    <row r="583" spans="8:71" s="27" customFormat="1" ht="13.5">
      <c r="H583" s="139"/>
      <c r="I583" s="40"/>
      <c r="J583" s="40"/>
      <c r="K583" s="40"/>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row>
    <row r="584" spans="8:71" s="27" customFormat="1" ht="13.5">
      <c r="H584" s="139"/>
      <c r="I584" s="40"/>
      <c r="J584" s="40"/>
      <c r="K584" s="40"/>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row>
    <row r="585" spans="8:71" s="27" customFormat="1" ht="13.5">
      <c r="H585" s="139"/>
      <c r="I585" s="40"/>
      <c r="J585" s="40"/>
      <c r="K585" s="40"/>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row>
    <row r="586" spans="8:71" s="27" customFormat="1" ht="13.5">
      <c r="H586" s="139"/>
      <c r="I586" s="40"/>
      <c r="J586" s="40"/>
      <c r="K586" s="40"/>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row>
    <row r="587" spans="8:71" s="27" customFormat="1" ht="13.5">
      <c r="H587" s="139"/>
      <c r="I587" s="40"/>
      <c r="J587" s="40"/>
      <c r="K587" s="40"/>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row>
    <row r="588" spans="8:71" s="27" customFormat="1" ht="13.5">
      <c r="H588" s="139"/>
      <c r="I588" s="40"/>
      <c r="J588" s="40"/>
      <c r="K588" s="40"/>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row>
    <row r="589" spans="8:71" s="27" customFormat="1" ht="13.5">
      <c r="H589" s="139"/>
      <c r="I589" s="40"/>
      <c r="J589" s="40"/>
      <c r="K589" s="40"/>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row>
    <row r="590" spans="8:71" s="27" customFormat="1" ht="13.5">
      <c r="H590" s="139"/>
      <c r="I590" s="40"/>
      <c r="J590" s="40"/>
      <c r="K590" s="40"/>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row>
    <row r="591" spans="8:71" s="27" customFormat="1" ht="13.5">
      <c r="H591" s="139"/>
      <c r="I591" s="40"/>
      <c r="J591" s="40"/>
      <c r="K591" s="40"/>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row>
    <row r="592" spans="8:71" s="27" customFormat="1" ht="13.5">
      <c r="H592" s="139"/>
      <c r="I592" s="40"/>
      <c r="J592" s="40"/>
      <c r="K592" s="40"/>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row>
    <row r="593" spans="8:71" s="27" customFormat="1" ht="13.5">
      <c r="H593" s="139"/>
      <c r="I593" s="40"/>
      <c r="J593" s="40"/>
      <c r="K593" s="40"/>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row>
    <row r="594" spans="8:71" s="27" customFormat="1" ht="13.5">
      <c r="H594" s="139"/>
      <c r="I594" s="40"/>
      <c r="J594" s="40"/>
      <c r="K594" s="40"/>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row>
    <row r="595" spans="8:71" s="27" customFormat="1" ht="13.5">
      <c r="H595" s="139"/>
      <c r="I595" s="40"/>
      <c r="J595" s="40"/>
      <c r="K595" s="40"/>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row>
    <row r="596" spans="8:71" s="27" customFormat="1" ht="13.5">
      <c r="H596" s="139"/>
      <c r="I596" s="40"/>
      <c r="J596" s="40"/>
      <c r="K596" s="40"/>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row>
    <row r="597" spans="8:71" s="27" customFormat="1" ht="13.5">
      <c r="H597" s="139"/>
      <c r="I597" s="40"/>
      <c r="J597" s="40"/>
      <c r="K597" s="40"/>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row>
    <row r="598" spans="8:71" s="27" customFormat="1" ht="13.5">
      <c r="H598" s="139"/>
      <c r="I598" s="40"/>
      <c r="J598" s="40"/>
      <c r="K598" s="40"/>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row>
    <row r="599" spans="8:71" s="27" customFormat="1" ht="13.5">
      <c r="H599" s="139"/>
      <c r="I599" s="40"/>
      <c r="J599" s="40"/>
      <c r="K599" s="40"/>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row>
    <row r="600" spans="8:71" s="27" customFormat="1" ht="13.5">
      <c r="H600" s="139"/>
      <c r="I600" s="40"/>
      <c r="J600" s="40"/>
      <c r="K600" s="40"/>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row>
    <row r="601" spans="8:71" s="27" customFormat="1" ht="13.5">
      <c r="H601" s="139"/>
      <c r="I601" s="40"/>
      <c r="J601" s="40"/>
      <c r="K601" s="40"/>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row>
    <row r="602" spans="8:71" s="27" customFormat="1" ht="13.5">
      <c r="H602" s="139"/>
      <c r="I602" s="40"/>
      <c r="J602" s="40"/>
      <c r="K602" s="40"/>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row>
    <row r="603" spans="8:71" s="27" customFormat="1" ht="13.5">
      <c r="H603" s="139"/>
      <c r="I603" s="40"/>
      <c r="J603" s="40"/>
      <c r="K603" s="40"/>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row>
    <row r="604" spans="8:71" s="27" customFormat="1" ht="13.5">
      <c r="H604" s="139"/>
      <c r="I604" s="40"/>
      <c r="J604" s="40"/>
      <c r="K604" s="40"/>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row>
    <row r="605" spans="1:71" s="27" customFormat="1" ht="13.5">
      <c r="A605" s="8"/>
      <c r="B605" s="8"/>
      <c r="C605" s="8"/>
      <c r="D605" s="8"/>
      <c r="E605" s="8"/>
      <c r="F605" s="8"/>
      <c r="G605" s="8"/>
      <c r="H605" s="144"/>
      <c r="I605" s="40"/>
      <c r="J605" s="40"/>
      <c r="K605" s="40"/>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row>
    <row r="606" spans="1:71" s="27" customFormat="1" ht="13.5">
      <c r="A606" s="8"/>
      <c r="B606" s="8"/>
      <c r="C606" s="8"/>
      <c r="D606" s="8"/>
      <c r="E606" s="8"/>
      <c r="F606" s="8"/>
      <c r="G606" s="8"/>
      <c r="H606" s="144"/>
      <c r="I606" s="40"/>
      <c r="J606" s="40"/>
      <c r="K606" s="40"/>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row>
    <row r="607" spans="1:71" s="27" customFormat="1" ht="13.5">
      <c r="A607" s="8"/>
      <c r="B607" s="8"/>
      <c r="C607" s="8"/>
      <c r="D607" s="8"/>
      <c r="E607" s="8"/>
      <c r="F607" s="8"/>
      <c r="G607" s="8"/>
      <c r="H607" s="144"/>
      <c r="I607" s="40"/>
      <c r="J607" s="40"/>
      <c r="K607" s="40"/>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row>
  </sheetData>
  <printOptions/>
  <pageMargins left="0.2" right="0.2" top="0.41" bottom="0.35" header="0.25" footer="0.24"/>
  <pageSetup horizontalDpi="300" verticalDpi="300" orientation="landscape" paperSize="8" scale="60" r:id="rId1"/>
</worksheet>
</file>

<file path=xl/worksheets/sheet21.xml><?xml version="1.0" encoding="utf-8"?>
<worksheet xmlns="http://schemas.openxmlformats.org/spreadsheetml/2006/main" xmlns:r="http://schemas.openxmlformats.org/officeDocument/2006/relationships">
  <sheetPr codeName="Sheet16"/>
  <dimension ref="A1:G221"/>
  <sheetViews>
    <sheetView workbookViewId="0" topLeftCell="A1">
      <selection activeCell="F21" sqref="F21"/>
    </sheetView>
  </sheetViews>
  <sheetFormatPr defaultColWidth="9.00390625" defaultRowHeight="13.5"/>
  <cols>
    <col min="1" max="1" width="15.125" style="8" customWidth="1"/>
    <col min="2" max="2" width="17.375" style="8" customWidth="1"/>
    <col min="3" max="3" width="12.625" style="8" bestFit="1" customWidth="1"/>
    <col min="4" max="4" width="12.50390625" style="8" bestFit="1" customWidth="1"/>
    <col min="5" max="5" width="12.625" style="8" bestFit="1" customWidth="1"/>
    <col min="6" max="6" width="14.875" style="8" customWidth="1"/>
    <col min="7" max="7" width="13.625" style="8" bestFit="1" customWidth="1"/>
    <col min="8" max="16384" width="9.00390625" style="8" customWidth="1"/>
  </cols>
  <sheetData>
    <row r="1" spans="2:5" ht="13.5">
      <c r="B1" s="123"/>
      <c r="C1" s="124"/>
      <c r="D1" s="124"/>
      <c r="E1" s="124"/>
    </row>
    <row r="2" spans="1:7" ht="13.5">
      <c r="A2" s="13" t="s">
        <v>2036</v>
      </c>
      <c r="B2" s="13" t="s">
        <v>1751</v>
      </c>
      <c r="C2" s="13" t="s">
        <v>1752</v>
      </c>
      <c r="D2" s="13" t="s">
        <v>1753</v>
      </c>
      <c r="E2" s="13" t="s">
        <v>1754</v>
      </c>
      <c r="F2" s="13"/>
      <c r="G2" s="13" t="s">
        <v>1755</v>
      </c>
    </row>
    <row r="3" spans="1:7" s="27" customFormat="1" ht="13.5">
      <c r="A3" s="43" t="s">
        <v>1358</v>
      </c>
      <c r="B3" s="43" t="s">
        <v>1360</v>
      </c>
      <c r="C3" s="43" t="s">
        <v>1756</v>
      </c>
      <c r="D3" s="43" t="s">
        <v>1757</v>
      </c>
      <c r="E3" s="37" t="s">
        <v>1361</v>
      </c>
      <c r="F3" s="37" t="s">
        <v>1362</v>
      </c>
      <c r="G3" s="37" t="s">
        <v>1363</v>
      </c>
    </row>
    <row r="4" spans="1:7" s="27" customFormat="1" ht="13.5">
      <c r="A4" s="43" t="s">
        <v>1358</v>
      </c>
      <c r="B4" s="43" t="s">
        <v>1364</v>
      </c>
      <c r="C4" s="43" t="s">
        <v>1756</v>
      </c>
      <c r="D4" s="43" t="s">
        <v>1758</v>
      </c>
      <c r="E4" s="37" t="s">
        <v>1361</v>
      </c>
      <c r="F4" s="37" t="s">
        <v>1362</v>
      </c>
      <c r="G4" s="37" t="s">
        <v>1365</v>
      </c>
    </row>
    <row r="5" spans="1:7" s="27" customFormat="1" ht="13.5">
      <c r="A5" s="43" t="s">
        <v>1358</v>
      </c>
      <c r="B5" s="43" t="s">
        <v>1366</v>
      </c>
      <c r="C5" s="43" t="s">
        <v>1756</v>
      </c>
      <c r="D5" s="43" t="s">
        <v>1759</v>
      </c>
      <c r="E5" s="37" t="s">
        <v>1361</v>
      </c>
      <c r="F5" s="37" t="s">
        <v>1362</v>
      </c>
      <c r="G5" s="37" t="s">
        <v>1367</v>
      </c>
    </row>
    <row r="6" spans="1:7" s="27" customFormat="1" ht="13.5">
      <c r="A6" s="43" t="s">
        <v>1358</v>
      </c>
      <c r="B6" s="43" t="s">
        <v>1368</v>
      </c>
      <c r="C6" s="43" t="s">
        <v>1756</v>
      </c>
      <c r="D6" s="43" t="s">
        <v>1760</v>
      </c>
      <c r="E6" s="37" t="s">
        <v>1361</v>
      </c>
      <c r="F6" s="37" t="s">
        <v>1362</v>
      </c>
      <c r="G6" s="37" t="s">
        <v>1369</v>
      </c>
    </row>
    <row r="7" spans="1:7" s="27" customFormat="1" ht="13.5">
      <c r="A7" s="43" t="s">
        <v>1358</v>
      </c>
      <c r="B7" s="43" t="s">
        <v>1370</v>
      </c>
      <c r="C7" s="43" t="s">
        <v>1756</v>
      </c>
      <c r="D7" s="43" t="s">
        <v>1761</v>
      </c>
      <c r="E7" s="37" t="s">
        <v>1361</v>
      </c>
      <c r="F7" s="37" t="s">
        <v>1362</v>
      </c>
      <c r="G7" s="37" t="s">
        <v>1371</v>
      </c>
    </row>
    <row r="8" spans="1:7" s="27" customFormat="1" ht="13.5">
      <c r="A8" s="43" t="s">
        <v>1358</v>
      </c>
      <c r="B8" s="43" t="s">
        <v>1372</v>
      </c>
      <c r="C8" s="43" t="s">
        <v>1756</v>
      </c>
      <c r="D8" s="43" t="s">
        <v>1762</v>
      </c>
      <c r="E8" s="37" t="s">
        <v>1361</v>
      </c>
      <c r="F8" s="37" t="s">
        <v>1362</v>
      </c>
      <c r="G8" s="37" t="s">
        <v>1373</v>
      </c>
    </row>
    <row r="9" spans="1:7" s="27" customFormat="1" ht="13.5">
      <c r="A9" s="43" t="s">
        <v>1358</v>
      </c>
      <c r="B9" s="43" t="s">
        <v>1366</v>
      </c>
      <c r="C9" s="43" t="s">
        <v>1756</v>
      </c>
      <c r="D9" s="43" t="s">
        <v>1759</v>
      </c>
      <c r="E9" s="43" t="s">
        <v>1763</v>
      </c>
      <c r="F9" s="37" t="s">
        <v>1362</v>
      </c>
      <c r="G9" s="37" t="s">
        <v>1764</v>
      </c>
    </row>
    <row r="10" spans="1:7" s="27" customFormat="1" ht="13.5">
      <c r="A10" s="43" t="s">
        <v>1358</v>
      </c>
      <c r="B10" s="43" t="s">
        <v>1765</v>
      </c>
      <c r="C10" s="43" t="s">
        <v>1756</v>
      </c>
      <c r="D10" s="43" t="s">
        <v>1761</v>
      </c>
      <c r="E10" s="43" t="s">
        <v>1763</v>
      </c>
      <c r="F10" s="37" t="s">
        <v>1362</v>
      </c>
      <c r="G10" s="37" t="s">
        <v>1374</v>
      </c>
    </row>
    <row r="11" spans="1:7" ht="13.5">
      <c r="A11" s="43" t="s">
        <v>1358</v>
      </c>
      <c r="B11" s="43" t="s">
        <v>1766</v>
      </c>
      <c r="C11" s="43" t="s">
        <v>1756</v>
      </c>
      <c r="D11" s="43" t="s">
        <v>1762</v>
      </c>
      <c r="E11" s="43" t="s">
        <v>1763</v>
      </c>
      <c r="F11" s="37" t="s">
        <v>1362</v>
      </c>
      <c r="G11" s="37" t="s">
        <v>1375</v>
      </c>
    </row>
    <row r="12" spans="1:7" ht="13.5">
      <c r="A12" s="81"/>
      <c r="B12" s="81"/>
      <c r="C12" s="81"/>
      <c r="D12" s="81"/>
      <c r="E12" s="81"/>
      <c r="F12" s="81"/>
      <c r="G12" s="125"/>
    </row>
    <row r="13" s="27" customFormat="1" ht="13.5" customHeight="1"/>
    <row r="14" spans="2:5" s="27" customFormat="1" ht="13.5">
      <c r="B14" s="319" t="s">
        <v>829</v>
      </c>
      <c r="C14" s="367" t="s">
        <v>2032</v>
      </c>
      <c r="D14" s="367" t="s">
        <v>1211</v>
      </c>
      <c r="E14" s="367" t="s">
        <v>828</v>
      </c>
    </row>
    <row r="15" spans="1:5" s="27" customFormat="1" ht="13.5">
      <c r="A15" s="81"/>
      <c r="B15" s="13" t="s">
        <v>1752</v>
      </c>
      <c r="C15" s="126">
        <v>165</v>
      </c>
      <c r="D15" s="439">
        <v>189.75</v>
      </c>
      <c r="E15" s="434">
        <f>D15*1.19</f>
        <v>225.80249999999998</v>
      </c>
    </row>
    <row r="16" spans="1:5" s="27" customFormat="1" ht="13.5">
      <c r="A16" s="81"/>
      <c r="B16" s="13" t="s">
        <v>1753</v>
      </c>
      <c r="C16" s="126">
        <v>105</v>
      </c>
      <c r="D16" s="439">
        <v>120.75</v>
      </c>
      <c r="E16" s="434">
        <f>D16*1.19</f>
        <v>143.6925</v>
      </c>
    </row>
    <row r="17" spans="1:5" s="27" customFormat="1" ht="13.5">
      <c r="A17" s="81"/>
      <c r="B17" s="13" t="s">
        <v>1754</v>
      </c>
      <c r="C17" s="126">
        <v>25</v>
      </c>
      <c r="D17" s="439">
        <v>28.75</v>
      </c>
      <c r="E17" s="434">
        <f>D17*1.19</f>
        <v>34.2125</v>
      </c>
    </row>
    <row r="18" s="27" customFormat="1" ht="13.5"/>
    <row r="19" s="27" customFormat="1" ht="13.5"/>
    <row r="20" s="27" customFormat="1" ht="13.5"/>
    <row r="21" s="27" customFormat="1" ht="13.5"/>
    <row r="22" s="27" customFormat="1" ht="13.5"/>
    <row r="23" s="27" customFormat="1" ht="13.5"/>
    <row r="24" s="27" customFormat="1" ht="13.5"/>
    <row r="25" s="27" customFormat="1" ht="13.5"/>
    <row r="26" s="27" customFormat="1" ht="13.5"/>
    <row r="27" s="27" customFormat="1" ht="13.5"/>
    <row r="28" s="27" customFormat="1" ht="13.5"/>
    <row r="29" s="27" customFormat="1" ht="13.5"/>
    <row r="30" s="27" customFormat="1" ht="13.5"/>
    <row r="31" s="27" customFormat="1" ht="13.5"/>
    <row r="32" s="27" customFormat="1" ht="13.5"/>
    <row r="33" s="27" customFormat="1" ht="13.5"/>
    <row r="34" s="27" customFormat="1" ht="13.5"/>
    <row r="35" s="27" customFormat="1" ht="13.5"/>
    <row r="36" s="27" customFormat="1" ht="13.5"/>
    <row r="37" s="27" customFormat="1" ht="13.5"/>
    <row r="38" s="27" customFormat="1" ht="13.5"/>
    <row r="39" s="27" customFormat="1" ht="13.5"/>
    <row r="40" s="27" customFormat="1" ht="13.5"/>
    <row r="41" s="27" customFormat="1" ht="13.5"/>
    <row r="42" s="27" customFormat="1" ht="13.5"/>
    <row r="43" s="27" customFormat="1" ht="13.5"/>
    <row r="44" s="27" customFormat="1" ht="13.5"/>
    <row r="45" s="27" customFormat="1" ht="13.5"/>
    <row r="46" s="27" customFormat="1" ht="13.5"/>
    <row r="47" s="27" customFormat="1" ht="13.5"/>
    <row r="48" s="27" customFormat="1" ht="13.5"/>
    <row r="49" s="27" customFormat="1" ht="13.5"/>
    <row r="50" s="27" customFormat="1" ht="13.5"/>
    <row r="51" s="27" customFormat="1" ht="13.5"/>
    <row r="52" s="27" customFormat="1" ht="13.5"/>
    <row r="53" s="27" customFormat="1" ht="13.5"/>
    <row r="54" s="27" customFormat="1" ht="13.5"/>
    <row r="55" s="27" customFormat="1" ht="13.5"/>
    <row r="56" s="27" customFormat="1" ht="13.5"/>
    <row r="57" s="27" customFormat="1" ht="13.5"/>
    <row r="58" s="27" customFormat="1" ht="13.5"/>
    <row r="59" s="27" customFormat="1" ht="13.5"/>
    <row r="60" s="27" customFormat="1" ht="13.5"/>
    <row r="61" s="27" customFormat="1" ht="13.5"/>
    <row r="62" s="27" customFormat="1" ht="13.5"/>
    <row r="63" s="27" customFormat="1" ht="13.5"/>
    <row r="64" s="27" customFormat="1" ht="13.5"/>
    <row r="65" s="27" customFormat="1" ht="13.5"/>
    <row r="66" s="27" customFormat="1" ht="13.5"/>
    <row r="67" s="27" customFormat="1" ht="13.5"/>
    <row r="68" s="27" customFormat="1" ht="13.5"/>
    <row r="69" s="27" customFormat="1" ht="13.5"/>
    <row r="70" s="27" customFormat="1" ht="13.5"/>
    <row r="71" s="27" customFormat="1" ht="13.5"/>
    <row r="72" s="27" customFormat="1" ht="13.5"/>
    <row r="73" s="27" customFormat="1" ht="13.5"/>
    <row r="74" s="27" customFormat="1" ht="13.5"/>
    <row r="75" s="27" customFormat="1" ht="13.5"/>
    <row r="76" s="27" customFormat="1" ht="13.5"/>
    <row r="77" s="27" customFormat="1" ht="13.5"/>
    <row r="78" s="27" customFormat="1" ht="13.5"/>
    <row r="79" s="27" customFormat="1" ht="13.5"/>
    <row r="80" s="27" customFormat="1" ht="13.5"/>
    <row r="81" s="27" customFormat="1" ht="13.5"/>
    <row r="82" s="27" customFormat="1" ht="13.5"/>
    <row r="83" s="27" customFormat="1" ht="13.5"/>
    <row r="84" s="27" customFormat="1" ht="13.5"/>
    <row r="85" s="27" customFormat="1" ht="13.5"/>
    <row r="86" s="27" customFormat="1" ht="13.5"/>
    <row r="87" s="27" customFormat="1" ht="13.5"/>
    <row r="88" s="27" customFormat="1" ht="13.5"/>
    <row r="89" s="27" customFormat="1" ht="13.5"/>
    <row r="90" s="27" customFormat="1" ht="13.5"/>
    <row r="91" s="27" customFormat="1" ht="13.5"/>
    <row r="92" s="27" customFormat="1" ht="13.5"/>
    <row r="93" s="27" customFormat="1" ht="13.5"/>
    <row r="94" s="27" customFormat="1" ht="13.5"/>
    <row r="95" s="27" customFormat="1" ht="13.5"/>
    <row r="96" s="27" customFormat="1" ht="13.5"/>
    <row r="97" s="27" customFormat="1" ht="13.5"/>
    <row r="98" s="27" customFormat="1" ht="13.5"/>
    <row r="99" s="27" customFormat="1" ht="13.5"/>
    <row r="100" s="27" customFormat="1" ht="13.5"/>
    <row r="101" s="27" customFormat="1" ht="13.5"/>
    <row r="102" s="27" customFormat="1" ht="13.5"/>
    <row r="103" s="27" customFormat="1" ht="13.5"/>
    <row r="104" s="27" customFormat="1" ht="13.5"/>
    <row r="105" s="27" customFormat="1" ht="13.5"/>
    <row r="106" s="27" customFormat="1" ht="13.5"/>
    <row r="107" s="27" customFormat="1" ht="13.5"/>
    <row r="108" s="27" customFormat="1" ht="13.5"/>
    <row r="109" s="27" customFormat="1" ht="13.5"/>
    <row r="110" s="27" customFormat="1" ht="13.5"/>
    <row r="111" s="27" customFormat="1" ht="13.5"/>
    <row r="112" s="27" customFormat="1" ht="13.5"/>
    <row r="113" s="27" customFormat="1" ht="13.5"/>
    <row r="114" s="27" customFormat="1" ht="13.5"/>
    <row r="115" s="27" customFormat="1" ht="13.5"/>
    <row r="116" s="27" customFormat="1" ht="13.5"/>
    <row r="117" s="27" customFormat="1" ht="13.5"/>
    <row r="118" s="27" customFormat="1" ht="13.5"/>
    <row r="119" s="27" customFormat="1" ht="13.5"/>
    <row r="120" s="27" customFormat="1" ht="13.5"/>
    <row r="121" s="27" customFormat="1" ht="13.5"/>
    <row r="122" s="27" customFormat="1" ht="13.5"/>
    <row r="123" s="27" customFormat="1" ht="13.5"/>
    <row r="124" s="27" customFormat="1" ht="13.5"/>
    <row r="125" s="27" customFormat="1" ht="13.5"/>
    <row r="126" s="27" customFormat="1" ht="13.5"/>
    <row r="127" s="27" customFormat="1" ht="13.5"/>
    <row r="128" s="27" customFormat="1" ht="13.5"/>
    <row r="129" s="27" customFormat="1" ht="13.5"/>
    <row r="130" s="27" customFormat="1" ht="13.5"/>
    <row r="131" s="27" customFormat="1" ht="13.5"/>
    <row r="132" s="27" customFormat="1" ht="13.5"/>
    <row r="133" s="27" customFormat="1" ht="13.5"/>
    <row r="134" s="27" customFormat="1" ht="13.5"/>
    <row r="135" s="27" customFormat="1" ht="13.5"/>
    <row r="136" s="27" customFormat="1" ht="13.5"/>
    <row r="137" s="27" customFormat="1" ht="13.5"/>
    <row r="138" s="27" customFormat="1" ht="13.5"/>
    <row r="139" s="27" customFormat="1" ht="13.5"/>
    <row r="140" s="27" customFormat="1" ht="13.5"/>
    <row r="141" s="27" customFormat="1" ht="13.5"/>
    <row r="142" s="27" customFormat="1" ht="13.5"/>
    <row r="143" s="27" customFormat="1" ht="13.5"/>
    <row r="144" s="27" customFormat="1" ht="13.5"/>
    <row r="145" s="27" customFormat="1" ht="13.5"/>
    <row r="146" s="27" customFormat="1" ht="13.5"/>
    <row r="147" s="27" customFormat="1" ht="13.5"/>
    <row r="148" s="27" customFormat="1" ht="13.5"/>
    <row r="149" s="27" customFormat="1" ht="13.5"/>
    <row r="150" s="27" customFormat="1" ht="13.5"/>
    <row r="151" s="27" customFormat="1" ht="13.5"/>
    <row r="152" s="27" customFormat="1" ht="13.5"/>
    <row r="153" s="27" customFormat="1" ht="13.5"/>
    <row r="154" s="27" customFormat="1" ht="13.5"/>
    <row r="155" s="27" customFormat="1" ht="13.5"/>
    <row r="156" s="27" customFormat="1" ht="13.5"/>
    <row r="157" s="27" customFormat="1" ht="13.5"/>
    <row r="158" s="27" customFormat="1" ht="13.5"/>
    <row r="159" s="27" customFormat="1" ht="13.5"/>
    <row r="160" s="27" customFormat="1" ht="13.5"/>
    <row r="161" s="27" customFormat="1" ht="13.5"/>
    <row r="162" s="27" customFormat="1" ht="13.5"/>
    <row r="163" s="27" customFormat="1" ht="13.5"/>
    <row r="164" s="27" customFormat="1" ht="13.5"/>
    <row r="165" s="27" customFormat="1" ht="13.5"/>
    <row r="166" s="27" customFormat="1" ht="13.5"/>
    <row r="167" s="27" customFormat="1" ht="13.5"/>
    <row r="168" s="27" customFormat="1" ht="13.5"/>
    <row r="169" s="27" customFormat="1" ht="13.5"/>
    <row r="170" s="27" customFormat="1" ht="13.5"/>
    <row r="171" s="27" customFormat="1" ht="13.5"/>
    <row r="172" s="27" customFormat="1" ht="13.5"/>
    <row r="173" s="27" customFormat="1" ht="13.5"/>
    <row r="174" s="27" customFormat="1" ht="13.5"/>
    <row r="175" s="27" customFormat="1" ht="13.5"/>
    <row r="176" s="27" customFormat="1" ht="13.5"/>
    <row r="177" s="27" customFormat="1" ht="13.5"/>
    <row r="178" s="27" customFormat="1" ht="13.5"/>
    <row r="179" s="27" customFormat="1" ht="13.5"/>
    <row r="180" s="27" customFormat="1" ht="13.5"/>
    <row r="181" s="27" customFormat="1" ht="13.5"/>
    <row r="182" s="27" customFormat="1" ht="13.5"/>
    <row r="183" s="27" customFormat="1" ht="13.5"/>
    <row r="184" s="27" customFormat="1" ht="13.5"/>
    <row r="185" s="27" customFormat="1" ht="13.5"/>
    <row r="186" s="27" customFormat="1" ht="13.5"/>
    <row r="187" s="27" customFormat="1" ht="13.5"/>
    <row r="188" s="27" customFormat="1" ht="13.5"/>
    <row r="189" s="27" customFormat="1" ht="13.5"/>
    <row r="190" s="27" customFormat="1" ht="13.5"/>
    <row r="191" s="27" customFormat="1" ht="13.5"/>
    <row r="192" s="27" customFormat="1" ht="13.5"/>
    <row r="193" s="27" customFormat="1" ht="13.5"/>
    <row r="194" s="27" customFormat="1" ht="13.5"/>
    <row r="195" s="27" customFormat="1" ht="13.5"/>
    <row r="196" s="27" customFormat="1" ht="13.5"/>
    <row r="197" s="27" customFormat="1" ht="13.5"/>
    <row r="198" s="27" customFormat="1" ht="13.5"/>
    <row r="199" s="27" customFormat="1" ht="13.5"/>
    <row r="200" s="27" customFormat="1" ht="13.5"/>
    <row r="201" s="27" customFormat="1" ht="13.5"/>
    <row r="202" s="27" customFormat="1" ht="13.5"/>
    <row r="203" s="27" customFormat="1" ht="13.5"/>
    <row r="204" s="27" customFormat="1" ht="13.5"/>
    <row r="205" s="27" customFormat="1" ht="13.5"/>
    <row r="206" s="27" customFormat="1" ht="13.5"/>
    <row r="207" s="27" customFormat="1" ht="13.5"/>
    <row r="208" s="27" customFormat="1" ht="13.5"/>
    <row r="209" s="27" customFormat="1" ht="13.5"/>
    <row r="210" s="27" customFormat="1" ht="13.5"/>
    <row r="211" s="27" customFormat="1" ht="13.5"/>
    <row r="212" s="27" customFormat="1" ht="13.5"/>
    <row r="213" s="27" customFormat="1" ht="13.5"/>
    <row r="214" s="27" customFormat="1" ht="13.5"/>
    <row r="215" s="27" customFormat="1" ht="13.5"/>
    <row r="216" s="27" customFormat="1" ht="13.5"/>
    <row r="217" s="27" customFormat="1" ht="13.5"/>
    <row r="218" s="27" customFormat="1" ht="13.5"/>
    <row r="219" s="27" customFormat="1" ht="13.5">
      <c r="A219" s="8"/>
    </row>
    <row r="220" s="27" customFormat="1" ht="13.5">
      <c r="A220" s="8"/>
    </row>
    <row r="221" spans="2:5" ht="13.5">
      <c r="B221" s="27"/>
      <c r="C221" s="27"/>
      <c r="D221" s="27"/>
      <c r="E221" s="27"/>
    </row>
  </sheetData>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sheetPr codeName="Sheet14"/>
  <dimension ref="A1:I219"/>
  <sheetViews>
    <sheetView zoomScale="75" zoomScaleNormal="75" workbookViewId="0" topLeftCell="A1">
      <selection activeCell="I21" sqref="I21"/>
    </sheetView>
  </sheetViews>
  <sheetFormatPr defaultColWidth="9.00390625" defaultRowHeight="13.5"/>
  <cols>
    <col min="1" max="1" width="10.75390625" style="8" bestFit="1" customWidth="1"/>
    <col min="2" max="2" width="7.75390625" style="8" bestFit="1" customWidth="1"/>
    <col min="3" max="3" width="6.75390625" style="8" bestFit="1" customWidth="1"/>
    <col min="4" max="4" width="6.50390625" style="41" bestFit="1" customWidth="1"/>
    <col min="5" max="5" width="12.00390625" style="8" bestFit="1" customWidth="1"/>
    <col min="6" max="6" width="13.00390625" style="8" bestFit="1" customWidth="1"/>
    <col min="7" max="7" width="13.50390625" style="40" customWidth="1"/>
    <col min="8" max="8" width="11.50390625" style="40" customWidth="1"/>
    <col min="9" max="16384" width="9.00390625" style="8" customWidth="1"/>
  </cols>
  <sheetData>
    <row r="1" spans="1:9" ht="13.5">
      <c r="A1" s="1"/>
      <c r="B1" s="1"/>
      <c r="C1" s="1"/>
      <c r="D1" s="2"/>
      <c r="E1" s="1"/>
      <c r="F1" s="1"/>
      <c r="G1" s="3"/>
      <c r="H1" s="3"/>
      <c r="I1" s="3"/>
    </row>
    <row r="2" spans="1:9" ht="13.5">
      <c r="A2" s="10"/>
      <c r="B2" s="10"/>
      <c r="C2" s="10"/>
      <c r="D2" s="11"/>
      <c r="E2" s="10"/>
      <c r="F2" s="115"/>
      <c r="G2" s="12"/>
      <c r="H2" s="12"/>
      <c r="I2" s="12"/>
    </row>
    <row r="3" spans="1:9" s="27" customFormat="1" ht="13.5">
      <c r="A3" s="13" t="s">
        <v>2036</v>
      </c>
      <c r="B3" s="13" t="s">
        <v>2037</v>
      </c>
      <c r="C3" s="13" t="s">
        <v>2038</v>
      </c>
      <c r="D3" s="14" t="s">
        <v>2039</v>
      </c>
      <c r="E3" s="13" t="s">
        <v>2040</v>
      </c>
      <c r="F3" s="13" t="s">
        <v>2042</v>
      </c>
      <c r="G3" s="367" t="s">
        <v>2032</v>
      </c>
      <c r="H3" s="367" t="s">
        <v>1211</v>
      </c>
      <c r="I3" s="367" t="s">
        <v>828</v>
      </c>
    </row>
    <row r="4" spans="1:9" s="27" customFormat="1" ht="13.5">
      <c r="A4" s="43" t="s">
        <v>1333</v>
      </c>
      <c r="B4" s="43" t="s">
        <v>1493</v>
      </c>
      <c r="C4" s="43" t="s">
        <v>1494</v>
      </c>
      <c r="D4" s="20" t="s">
        <v>1495</v>
      </c>
      <c r="E4" s="18" t="s">
        <v>1496</v>
      </c>
      <c r="F4" s="43" t="s">
        <v>1334</v>
      </c>
      <c r="G4" s="116">
        <v>70</v>
      </c>
      <c r="H4" s="438">
        <v>80.5</v>
      </c>
      <c r="I4" s="438">
        <f>H4*1.19</f>
        <v>95.795</v>
      </c>
    </row>
    <row r="5" spans="1:9" s="27" customFormat="1" ht="13.5">
      <c r="A5" s="43" t="s">
        <v>1335</v>
      </c>
      <c r="B5" s="43" t="s">
        <v>1493</v>
      </c>
      <c r="C5" s="43" t="s">
        <v>1494</v>
      </c>
      <c r="D5" s="20" t="s">
        <v>1495</v>
      </c>
      <c r="E5" s="18" t="s">
        <v>1496</v>
      </c>
      <c r="F5" s="43" t="s">
        <v>1336</v>
      </c>
      <c r="G5" s="116">
        <v>70</v>
      </c>
      <c r="H5" s="438">
        <v>80.5</v>
      </c>
      <c r="I5" s="438">
        <f aca="true" t="shared" si="0" ref="I5:I11">H5*1.19</f>
        <v>95.795</v>
      </c>
    </row>
    <row r="6" spans="1:9" s="27" customFormat="1" ht="13.5">
      <c r="A6" s="43" t="s">
        <v>1333</v>
      </c>
      <c r="B6" s="43" t="s">
        <v>1493</v>
      </c>
      <c r="C6" s="19" t="s">
        <v>1494</v>
      </c>
      <c r="D6" s="20" t="s">
        <v>1498</v>
      </c>
      <c r="E6" s="20" t="s">
        <v>1499</v>
      </c>
      <c r="F6" s="43" t="s">
        <v>1334</v>
      </c>
      <c r="G6" s="116">
        <v>70</v>
      </c>
      <c r="H6" s="438">
        <v>80.5</v>
      </c>
      <c r="I6" s="438">
        <f t="shared" si="0"/>
        <v>95.795</v>
      </c>
    </row>
    <row r="7" spans="1:9" s="27" customFormat="1" ht="13.5">
      <c r="A7" s="43" t="s">
        <v>1335</v>
      </c>
      <c r="B7" s="43" t="s">
        <v>1493</v>
      </c>
      <c r="C7" s="19" t="s">
        <v>1494</v>
      </c>
      <c r="D7" s="20" t="s">
        <v>1498</v>
      </c>
      <c r="E7" s="20" t="s">
        <v>1499</v>
      </c>
      <c r="F7" s="43" t="s">
        <v>1336</v>
      </c>
      <c r="G7" s="116">
        <v>70</v>
      </c>
      <c r="H7" s="438">
        <v>80.5</v>
      </c>
      <c r="I7" s="438">
        <f t="shared" si="0"/>
        <v>95.795</v>
      </c>
    </row>
    <row r="8" spans="1:9" s="27" customFormat="1" ht="13.5">
      <c r="A8" s="43" t="s">
        <v>1333</v>
      </c>
      <c r="B8" s="43" t="s">
        <v>1493</v>
      </c>
      <c r="C8" s="19" t="s">
        <v>1494</v>
      </c>
      <c r="D8" s="113" t="s">
        <v>1529</v>
      </c>
      <c r="E8" s="43" t="s">
        <v>164</v>
      </c>
      <c r="F8" s="43" t="s">
        <v>1334</v>
      </c>
      <c r="G8" s="116">
        <v>70</v>
      </c>
      <c r="H8" s="438">
        <v>80.5</v>
      </c>
      <c r="I8" s="438">
        <f t="shared" si="0"/>
        <v>95.795</v>
      </c>
    </row>
    <row r="9" spans="1:9" s="27" customFormat="1" ht="13.5">
      <c r="A9" s="43" t="s">
        <v>1335</v>
      </c>
      <c r="B9" s="43" t="s">
        <v>1493</v>
      </c>
      <c r="C9" s="19" t="s">
        <v>1494</v>
      </c>
      <c r="D9" s="113" t="s">
        <v>1529</v>
      </c>
      <c r="E9" s="43" t="s">
        <v>164</v>
      </c>
      <c r="F9" s="43" t="s">
        <v>1336</v>
      </c>
      <c r="G9" s="116">
        <v>70</v>
      </c>
      <c r="H9" s="438">
        <v>80.5</v>
      </c>
      <c r="I9" s="438">
        <f t="shared" si="0"/>
        <v>95.795</v>
      </c>
    </row>
    <row r="10" spans="1:9" s="27" customFormat="1" ht="13.5">
      <c r="A10" s="43" t="s">
        <v>1333</v>
      </c>
      <c r="B10" s="43" t="s">
        <v>1493</v>
      </c>
      <c r="C10" s="19" t="s">
        <v>509</v>
      </c>
      <c r="D10" s="113" t="s">
        <v>510</v>
      </c>
      <c r="E10" s="43" t="s">
        <v>1775</v>
      </c>
      <c r="F10" s="43" t="s">
        <v>511</v>
      </c>
      <c r="G10" s="116">
        <v>80</v>
      </c>
      <c r="H10" s="438">
        <v>92</v>
      </c>
      <c r="I10" s="438">
        <f t="shared" si="0"/>
        <v>109.47999999999999</v>
      </c>
    </row>
    <row r="11" spans="1:9" s="27" customFormat="1" ht="13.5">
      <c r="A11" s="43" t="s">
        <v>1335</v>
      </c>
      <c r="B11" s="43" t="s">
        <v>1493</v>
      </c>
      <c r="C11" s="19" t="s">
        <v>509</v>
      </c>
      <c r="D11" s="113" t="s">
        <v>510</v>
      </c>
      <c r="E11" s="43" t="s">
        <v>1775</v>
      </c>
      <c r="F11" s="43" t="s">
        <v>512</v>
      </c>
      <c r="G11" s="116">
        <v>80</v>
      </c>
      <c r="H11" s="438">
        <v>92</v>
      </c>
      <c r="I11" s="438">
        <f t="shared" si="0"/>
        <v>109.47999999999999</v>
      </c>
    </row>
    <row r="12" spans="1:8" s="27" customFormat="1" ht="13.5">
      <c r="A12" s="27" t="s">
        <v>1776</v>
      </c>
      <c r="D12" s="32"/>
      <c r="G12" s="28"/>
      <c r="H12" s="28"/>
    </row>
    <row r="13" spans="4:8" s="27" customFormat="1" ht="13.5">
      <c r="D13" s="32"/>
      <c r="G13" s="28"/>
      <c r="H13" s="28"/>
    </row>
    <row r="14" spans="4:8" s="27" customFormat="1" ht="13.5">
      <c r="D14" s="32"/>
      <c r="G14" s="28"/>
      <c r="H14" s="28"/>
    </row>
    <row r="15" spans="4:8" s="27" customFormat="1" ht="13.5">
      <c r="D15" s="32"/>
      <c r="G15" s="28"/>
      <c r="H15" s="28"/>
    </row>
    <row r="16" spans="4:8" s="27" customFormat="1" ht="13.5">
      <c r="D16" s="32"/>
      <c r="G16" s="28"/>
      <c r="H16" s="28"/>
    </row>
    <row r="17" spans="4:8" s="27" customFormat="1" ht="13.5">
      <c r="D17" s="32"/>
      <c r="G17" s="28"/>
      <c r="H17" s="28"/>
    </row>
    <row r="18" spans="4:8" s="27" customFormat="1" ht="13.5">
      <c r="D18" s="32"/>
      <c r="G18" s="28"/>
      <c r="H18" s="28"/>
    </row>
    <row r="19" spans="4:8" s="27" customFormat="1" ht="13.5">
      <c r="D19" s="32"/>
      <c r="G19" s="28"/>
      <c r="H19" s="28"/>
    </row>
    <row r="20" spans="4:8" s="27" customFormat="1" ht="13.5">
      <c r="D20" s="32"/>
      <c r="G20" s="28"/>
      <c r="H20" s="28"/>
    </row>
    <row r="21" spans="4:8" s="27" customFormat="1" ht="13.5">
      <c r="D21" s="32"/>
      <c r="G21" s="28"/>
      <c r="H21" s="28"/>
    </row>
    <row r="22" spans="4:8" s="27" customFormat="1" ht="13.5">
      <c r="D22" s="32"/>
      <c r="G22" s="28"/>
      <c r="H22" s="28"/>
    </row>
    <row r="23" spans="4:8" s="27" customFormat="1" ht="13.5">
      <c r="D23" s="32"/>
      <c r="G23" s="28"/>
      <c r="H23" s="28"/>
    </row>
    <row r="24" spans="4:8" s="27" customFormat="1" ht="13.5">
      <c r="D24" s="32"/>
      <c r="G24" s="28"/>
      <c r="H24" s="28"/>
    </row>
    <row r="25" spans="4:8" s="27" customFormat="1" ht="13.5">
      <c r="D25" s="32"/>
      <c r="G25" s="28"/>
      <c r="H25" s="28"/>
    </row>
    <row r="26" spans="4:8" s="27" customFormat="1" ht="13.5">
      <c r="D26" s="32"/>
      <c r="G26" s="28"/>
      <c r="H26" s="28"/>
    </row>
    <row r="27" spans="4:8" s="27" customFormat="1" ht="13.5">
      <c r="D27" s="32"/>
      <c r="G27" s="28"/>
      <c r="H27" s="28"/>
    </row>
    <row r="28" spans="4:8" s="27" customFormat="1" ht="13.5">
      <c r="D28" s="32"/>
      <c r="G28" s="28"/>
      <c r="H28" s="28"/>
    </row>
    <row r="29" spans="4:8" s="27" customFormat="1" ht="13.5">
      <c r="D29" s="32"/>
      <c r="G29" s="28"/>
      <c r="H29" s="28"/>
    </row>
    <row r="30" spans="4:8" s="27" customFormat="1" ht="13.5">
      <c r="D30" s="32"/>
      <c r="G30" s="28"/>
      <c r="H30" s="28"/>
    </row>
    <row r="31" spans="4:8" s="27" customFormat="1" ht="13.5">
      <c r="D31" s="32"/>
      <c r="G31" s="28"/>
      <c r="H31" s="28"/>
    </row>
    <row r="32" spans="4:8" s="27" customFormat="1" ht="13.5">
      <c r="D32" s="32"/>
      <c r="G32" s="28"/>
      <c r="H32" s="28"/>
    </row>
    <row r="33" spans="4:8" s="27" customFormat="1" ht="13.5">
      <c r="D33" s="32"/>
      <c r="G33" s="28"/>
      <c r="H33" s="28"/>
    </row>
    <row r="34" spans="4:8" s="27" customFormat="1" ht="13.5">
      <c r="D34" s="32"/>
      <c r="G34" s="28"/>
      <c r="H34" s="28"/>
    </row>
    <row r="35" spans="4:8" s="27" customFormat="1" ht="13.5">
      <c r="D35" s="32"/>
      <c r="G35" s="28"/>
      <c r="H35" s="28"/>
    </row>
    <row r="36" spans="4:8" s="27" customFormat="1" ht="13.5">
      <c r="D36" s="32"/>
      <c r="G36" s="28"/>
      <c r="H36" s="28"/>
    </row>
    <row r="37" spans="4:8" s="27" customFormat="1" ht="13.5">
      <c r="D37" s="32"/>
      <c r="G37" s="28"/>
      <c r="H37" s="28"/>
    </row>
    <row r="38" spans="4:8" s="27" customFormat="1" ht="13.5">
      <c r="D38" s="32"/>
      <c r="G38" s="28"/>
      <c r="H38" s="28"/>
    </row>
    <row r="39" spans="4:8" s="27" customFormat="1" ht="13.5">
      <c r="D39" s="32"/>
      <c r="G39" s="28"/>
      <c r="H39" s="28"/>
    </row>
    <row r="40" spans="4:8" s="27" customFormat="1" ht="13.5">
      <c r="D40" s="32"/>
      <c r="G40" s="28"/>
      <c r="H40" s="28"/>
    </row>
    <row r="41" spans="4:8" s="27" customFormat="1" ht="13.5">
      <c r="D41" s="32"/>
      <c r="G41" s="28"/>
      <c r="H41" s="28"/>
    </row>
    <row r="42" spans="4:8" s="27" customFormat="1" ht="13.5">
      <c r="D42" s="32"/>
      <c r="G42" s="28"/>
      <c r="H42" s="28"/>
    </row>
    <row r="43" spans="4:8" s="27" customFormat="1" ht="13.5">
      <c r="D43" s="32"/>
      <c r="G43" s="28"/>
      <c r="H43" s="28"/>
    </row>
    <row r="44" spans="4:8" s="27" customFormat="1" ht="13.5">
      <c r="D44" s="32"/>
      <c r="G44" s="28"/>
      <c r="H44" s="28"/>
    </row>
    <row r="45" spans="4:8" s="27" customFormat="1" ht="13.5">
      <c r="D45" s="32"/>
      <c r="G45" s="28"/>
      <c r="H45" s="28"/>
    </row>
    <row r="46" spans="4:8" s="27" customFormat="1" ht="13.5">
      <c r="D46" s="32"/>
      <c r="G46" s="28"/>
      <c r="H46" s="28"/>
    </row>
    <row r="47" spans="4:8" s="27" customFormat="1" ht="13.5">
      <c r="D47" s="32"/>
      <c r="G47" s="28"/>
      <c r="H47" s="28"/>
    </row>
    <row r="48" spans="4:8" s="27" customFormat="1" ht="13.5">
      <c r="D48" s="32"/>
      <c r="G48" s="28"/>
      <c r="H48" s="28"/>
    </row>
    <row r="49" spans="4:8" s="27" customFormat="1" ht="13.5">
      <c r="D49" s="32"/>
      <c r="G49" s="28"/>
      <c r="H49" s="28"/>
    </row>
    <row r="50" spans="4:8" s="27" customFormat="1" ht="13.5">
      <c r="D50" s="32"/>
      <c r="G50" s="28"/>
      <c r="H50" s="28"/>
    </row>
    <row r="51" spans="4:8" s="27" customFormat="1" ht="13.5">
      <c r="D51" s="32"/>
      <c r="G51" s="28"/>
      <c r="H51" s="28"/>
    </row>
    <row r="52" spans="4:8" s="27" customFormat="1" ht="13.5">
      <c r="D52" s="32"/>
      <c r="G52" s="28"/>
      <c r="H52" s="28"/>
    </row>
    <row r="53" spans="4:8" s="27" customFormat="1" ht="13.5">
      <c r="D53" s="32"/>
      <c r="G53" s="28"/>
      <c r="H53" s="28"/>
    </row>
    <row r="54" spans="4:8" s="27" customFormat="1" ht="13.5">
      <c r="D54" s="32"/>
      <c r="G54" s="28"/>
      <c r="H54" s="28"/>
    </row>
    <row r="55" spans="4:8" s="27" customFormat="1" ht="13.5">
      <c r="D55" s="32"/>
      <c r="G55" s="28"/>
      <c r="H55" s="28"/>
    </row>
    <row r="56" spans="4:8" s="27" customFormat="1" ht="13.5">
      <c r="D56" s="32"/>
      <c r="G56" s="28"/>
      <c r="H56" s="28"/>
    </row>
    <row r="57" spans="4:8" s="27" customFormat="1" ht="13.5">
      <c r="D57" s="32"/>
      <c r="G57" s="28"/>
      <c r="H57" s="28"/>
    </row>
    <row r="58" spans="4:8" s="27" customFormat="1" ht="13.5">
      <c r="D58" s="32"/>
      <c r="G58" s="28"/>
      <c r="H58" s="28"/>
    </row>
    <row r="59" spans="4:8" s="27" customFormat="1" ht="13.5">
      <c r="D59" s="32"/>
      <c r="G59" s="28"/>
      <c r="H59" s="28"/>
    </row>
    <row r="60" spans="4:8" s="27" customFormat="1" ht="13.5">
      <c r="D60" s="32"/>
      <c r="G60" s="28"/>
      <c r="H60" s="28"/>
    </row>
    <row r="61" spans="4:8" s="27" customFormat="1" ht="13.5">
      <c r="D61" s="32"/>
      <c r="G61" s="28"/>
      <c r="H61" s="28"/>
    </row>
    <row r="62" spans="4:8" s="27" customFormat="1" ht="13.5">
      <c r="D62" s="32"/>
      <c r="G62" s="28"/>
      <c r="H62" s="28"/>
    </row>
    <row r="63" spans="4:8" s="27" customFormat="1" ht="13.5">
      <c r="D63" s="32"/>
      <c r="G63" s="28"/>
      <c r="H63" s="28"/>
    </row>
    <row r="64" spans="4:8" s="27" customFormat="1" ht="13.5">
      <c r="D64" s="32"/>
      <c r="G64" s="28"/>
      <c r="H64" s="28"/>
    </row>
    <row r="65" spans="4:8" s="27" customFormat="1" ht="13.5">
      <c r="D65" s="32"/>
      <c r="G65" s="28"/>
      <c r="H65" s="28"/>
    </row>
    <row r="66" spans="4:8" s="27" customFormat="1" ht="13.5">
      <c r="D66" s="32"/>
      <c r="G66" s="28"/>
      <c r="H66" s="28"/>
    </row>
    <row r="67" spans="4:8" s="27" customFormat="1" ht="13.5">
      <c r="D67" s="32"/>
      <c r="G67" s="28"/>
      <c r="H67" s="28"/>
    </row>
    <row r="68" spans="4:8" s="27" customFormat="1" ht="13.5">
      <c r="D68" s="32"/>
      <c r="G68" s="28"/>
      <c r="H68" s="28"/>
    </row>
    <row r="69" spans="4:8" s="27" customFormat="1" ht="13.5">
      <c r="D69" s="32"/>
      <c r="G69" s="28"/>
      <c r="H69" s="28"/>
    </row>
    <row r="70" spans="4:8" s="27" customFormat="1" ht="13.5">
      <c r="D70" s="32"/>
      <c r="G70" s="28"/>
      <c r="H70" s="28"/>
    </row>
    <row r="71" spans="4:8" s="27" customFormat="1" ht="13.5">
      <c r="D71" s="32"/>
      <c r="G71" s="28"/>
      <c r="H71" s="28"/>
    </row>
    <row r="72" spans="4:8" s="27" customFormat="1" ht="13.5">
      <c r="D72" s="32"/>
      <c r="G72" s="28"/>
      <c r="H72" s="28"/>
    </row>
    <row r="73" spans="4:8" s="27" customFormat="1" ht="13.5">
      <c r="D73" s="32"/>
      <c r="G73" s="28"/>
      <c r="H73" s="28"/>
    </row>
    <row r="74" spans="4:8" s="27" customFormat="1" ht="13.5">
      <c r="D74" s="32"/>
      <c r="G74" s="28"/>
      <c r="H74" s="28"/>
    </row>
    <row r="75" spans="4:8" s="27" customFormat="1" ht="13.5">
      <c r="D75" s="32"/>
      <c r="G75" s="28"/>
      <c r="H75" s="28"/>
    </row>
    <row r="76" spans="4:8" s="27" customFormat="1" ht="13.5">
      <c r="D76" s="32"/>
      <c r="G76" s="28"/>
      <c r="H76" s="28"/>
    </row>
    <row r="77" spans="4:8" s="27" customFormat="1" ht="13.5">
      <c r="D77" s="32"/>
      <c r="G77" s="28"/>
      <c r="H77" s="28"/>
    </row>
    <row r="78" spans="4:8" s="27" customFormat="1" ht="13.5">
      <c r="D78" s="32"/>
      <c r="G78" s="28"/>
      <c r="H78" s="28"/>
    </row>
    <row r="79" spans="4:8" s="27" customFormat="1" ht="13.5">
      <c r="D79" s="32"/>
      <c r="G79" s="28"/>
      <c r="H79" s="28"/>
    </row>
    <row r="80" spans="4:8" s="27" customFormat="1" ht="13.5">
      <c r="D80" s="32"/>
      <c r="G80" s="28"/>
      <c r="H80" s="28"/>
    </row>
    <row r="81" spans="4:8" s="27" customFormat="1" ht="13.5">
      <c r="D81" s="32"/>
      <c r="G81" s="28"/>
      <c r="H81" s="28"/>
    </row>
    <row r="82" spans="4:8" s="27" customFormat="1" ht="13.5">
      <c r="D82" s="32"/>
      <c r="G82" s="28"/>
      <c r="H82" s="28"/>
    </row>
    <row r="83" spans="4:8" s="27" customFormat="1" ht="13.5">
      <c r="D83" s="32"/>
      <c r="G83" s="28"/>
      <c r="H83" s="28"/>
    </row>
    <row r="84" spans="4:8" s="27" customFormat="1" ht="13.5">
      <c r="D84" s="32"/>
      <c r="G84" s="28"/>
      <c r="H84" s="28"/>
    </row>
    <row r="85" spans="4:8" s="27" customFormat="1" ht="13.5">
      <c r="D85" s="32"/>
      <c r="G85" s="28"/>
      <c r="H85" s="28"/>
    </row>
    <row r="86" spans="4:8" s="27" customFormat="1" ht="13.5">
      <c r="D86" s="32"/>
      <c r="G86" s="28"/>
      <c r="H86" s="28"/>
    </row>
    <row r="87" spans="4:8" s="27" customFormat="1" ht="13.5">
      <c r="D87" s="32"/>
      <c r="G87" s="28"/>
      <c r="H87" s="28"/>
    </row>
    <row r="88" spans="4:8" s="27" customFormat="1" ht="13.5">
      <c r="D88" s="32"/>
      <c r="G88" s="28"/>
      <c r="H88" s="28"/>
    </row>
    <row r="89" spans="4:8" s="27" customFormat="1" ht="13.5">
      <c r="D89" s="32"/>
      <c r="G89" s="28"/>
      <c r="H89" s="28"/>
    </row>
    <row r="90" spans="4:8" s="27" customFormat="1" ht="13.5">
      <c r="D90" s="32"/>
      <c r="G90" s="28"/>
      <c r="H90" s="28"/>
    </row>
    <row r="91" spans="4:8" s="27" customFormat="1" ht="13.5">
      <c r="D91" s="32"/>
      <c r="G91" s="28"/>
      <c r="H91" s="28"/>
    </row>
    <row r="92" spans="4:8" s="27" customFormat="1" ht="13.5">
      <c r="D92" s="32"/>
      <c r="G92" s="28"/>
      <c r="H92" s="28"/>
    </row>
    <row r="93" spans="4:8" s="27" customFormat="1" ht="13.5">
      <c r="D93" s="32"/>
      <c r="G93" s="28"/>
      <c r="H93" s="28"/>
    </row>
    <row r="94" spans="4:8" s="27" customFormat="1" ht="13.5">
      <c r="D94" s="32"/>
      <c r="G94" s="28"/>
      <c r="H94" s="28"/>
    </row>
    <row r="95" spans="4:8" s="27" customFormat="1" ht="13.5">
      <c r="D95" s="32"/>
      <c r="G95" s="28"/>
      <c r="H95" s="28"/>
    </row>
    <row r="96" spans="4:8" s="27" customFormat="1" ht="13.5">
      <c r="D96" s="32"/>
      <c r="G96" s="28"/>
      <c r="H96" s="28"/>
    </row>
    <row r="97" spans="4:8" s="27" customFormat="1" ht="13.5">
      <c r="D97" s="32"/>
      <c r="G97" s="28"/>
      <c r="H97" s="28"/>
    </row>
    <row r="98" spans="4:8" s="27" customFormat="1" ht="13.5">
      <c r="D98" s="32"/>
      <c r="G98" s="28"/>
      <c r="H98" s="28"/>
    </row>
    <row r="99" spans="4:8" s="27" customFormat="1" ht="13.5">
      <c r="D99" s="32"/>
      <c r="G99" s="28"/>
      <c r="H99" s="28"/>
    </row>
    <row r="100" spans="4:8" s="27" customFormat="1" ht="13.5">
      <c r="D100" s="32"/>
      <c r="G100" s="28"/>
      <c r="H100" s="28"/>
    </row>
    <row r="101" spans="4:8" s="27" customFormat="1" ht="13.5">
      <c r="D101" s="32"/>
      <c r="G101" s="28"/>
      <c r="H101" s="28"/>
    </row>
    <row r="102" spans="4:8" s="27" customFormat="1" ht="13.5">
      <c r="D102" s="32"/>
      <c r="G102" s="28"/>
      <c r="H102" s="28"/>
    </row>
    <row r="103" spans="4:8" s="27" customFormat="1" ht="13.5">
      <c r="D103" s="32"/>
      <c r="G103" s="28"/>
      <c r="H103" s="28"/>
    </row>
    <row r="104" spans="4:8" s="27" customFormat="1" ht="13.5">
      <c r="D104" s="32"/>
      <c r="G104" s="28"/>
      <c r="H104" s="28"/>
    </row>
    <row r="105" spans="4:8" s="27" customFormat="1" ht="13.5">
      <c r="D105" s="32"/>
      <c r="G105" s="28"/>
      <c r="H105" s="28"/>
    </row>
    <row r="106" spans="4:8" s="27" customFormat="1" ht="13.5">
      <c r="D106" s="32"/>
      <c r="G106" s="28"/>
      <c r="H106" s="28"/>
    </row>
    <row r="107" spans="4:8" s="27" customFormat="1" ht="13.5">
      <c r="D107" s="32"/>
      <c r="G107" s="28"/>
      <c r="H107" s="28"/>
    </row>
    <row r="108" spans="4:8" s="27" customFormat="1" ht="13.5">
      <c r="D108" s="32"/>
      <c r="G108" s="28"/>
      <c r="H108" s="28"/>
    </row>
    <row r="109" spans="4:8" s="27" customFormat="1" ht="13.5">
      <c r="D109" s="32"/>
      <c r="G109" s="28"/>
      <c r="H109" s="28"/>
    </row>
    <row r="110" spans="4:8" s="27" customFormat="1" ht="13.5">
      <c r="D110" s="32"/>
      <c r="G110" s="28"/>
      <c r="H110" s="28"/>
    </row>
    <row r="111" spans="4:8" s="27" customFormat="1" ht="13.5">
      <c r="D111" s="32"/>
      <c r="G111" s="28"/>
      <c r="H111" s="28"/>
    </row>
    <row r="112" spans="4:8" s="27" customFormat="1" ht="13.5">
      <c r="D112" s="32"/>
      <c r="G112" s="28"/>
      <c r="H112" s="28"/>
    </row>
    <row r="113" spans="4:8" s="27" customFormat="1" ht="13.5">
      <c r="D113" s="32"/>
      <c r="G113" s="28"/>
      <c r="H113" s="28"/>
    </row>
    <row r="114" spans="4:8" s="27" customFormat="1" ht="13.5">
      <c r="D114" s="32"/>
      <c r="G114" s="28"/>
      <c r="H114" s="28"/>
    </row>
    <row r="115" spans="4:8" s="27" customFormat="1" ht="13.5">
      <c r="D115" s="32"/>
      <c r="G115" s="28"/>
      <c r="H115" s="28"/>
    </row>
    <row r="116" spans="4:8" s="27" customFormat="1" ht="13.5">
      <c r="D116" s="32"/>
      <c r="G116" s="28"/>
      <c r="H116" s="28"/>
    </row>
    <row r="117" spans="4:8" s="27" customFormat="1" ht="13.5">
      <c r="D117" s="32"/>
      <c r="G117" s="28"/>
      <c r="H117" s="28"/>
    </row>
    <row r="118" spans="4:8" s="27" customFormat="1" ht="13.5">
      <c r="D118" s="32"/>
      <c r="G118" s="28"/>
      <c r="H118" s="28"/>
    </row>
    <row r="119" spans="4:8" s="27" customFormat="1" ht="13.5">
      <c r="D119" s="32"/>
      <c r="G119" s="28"/>
      <c r="H119" s="28"/>
    </row>
    <row r="120" spans="4:8" s="27" customFormat="1" ht="13.5">
      <c r="D120" s="32"/>
      <c r="G120" s="28"/>
      <c r="H120" s="28"/>
    </row>
    <row r="121" spans="4:8" s="27" customFormat="1" ht="13.5">
      <c r="D121" s="32"/>
      <c r="G121" s="28"/>
      <c r="H121" s="28"/>
    </row>
    <row r="122" spans="4:8" s="27" customFormat="1" ht="13.5">
      <c r="D122" s="32"/>
      <c r="G122" s="28"/>
      <c r="H122" s="28"/>
    </row>
    <row r="123" spans="4:8" s="27" customFormat="1" ht="13.5">
      <c r="D123" s="32"/>
      <c r="G123" s="28"/>
      <c r="H123" s="28"/>
    </row>
    <row r="124" spans="4:8" s="27" customFormat="1" ht="13.5">
      <c r="D124" s="32"/>
      <c r="G124" s="28"/>
      <c r="H124" s="28"/>
    </row>
    <row r="125" spans="4:8" s="27" customFormat="1" ht="13.5">
      <c r="D125" s="32"/>
      <c r="G125" s="28"/>
      <c r="H125" s="28"/>
    </row>
    <row r="126" spans="4:8" s="27" customFormat="1" ht="13.5">
      <c r="D126" s="32"/>
      <c r="G126" s="28"/>
      <c r="H126" s="28"/>
    </row>
    <row r="127" spans="4:8" s="27" customFormat="1" ht="13.5">
      <c r="D127" s="32"/>
      <c r="G127" s="28"/>
      <c r="H127" s="28"/>
    </row>
    <row r="128" spans="4:8" s="27" customFormat="1" ht="13.5">
      <c r="D128" s="32"/>
      <c r="G128" s="28"/>
      <c r="H128" s="28"/>
    </row>
    <row r="129" spans="4:8" s="27" customFormat="1" ht="13.5">
      <c r="D129" s="32"/>
      <c r="G129" s="28"/>
      <c r="H129" s="28"/>
    </row>
    <row r="130" spans="4:8" s="27" customFormat="1" ht="13.5">
      <c r="D130" s="32"/>
      <c r="G130" s="28"/>
      <c r="H130" s="28"/>
    </row>
    <row r="131" spans="4:8" s="27" customFormat="1" ht="13.5">
      <c r="D131" s="32"/>
      <c r="G131" s="28"/>
      <c r="H131" s="28"/>
    </row>
    <row r="132" spans="4:8" s="27" customFormat="1" ht="13.5">
      <c r="D132" s="32"/>
      <c r="G132" s="28"/>
      <c r="H132" s="28"/>
    </row>
    <row r="133" spans="4:8" s="27" customFormat="1" ht="13.5">
      <c r="D133" s="32"/>
      <c r="G133" s="28"/>
      <c r="H133" s="28"/>
    </row>
    <row r="134" spans="4:8" s="27" customFormat="1" ht="13.5">
      <c r="D134" s="32"/>
      <c r="G134" s="28"/>
      <c r="H134" s="28"/>
    </row>
    <row r="135" spans="4:8" s="27" customFormat="1" ht="13.5">
      <c r="D135" s="32"/>
      <c r="G135" s="28"/>
      <c r="H135" s="28"/>
    </row>
    <row r="136" spans="4:8" s="27" customFormat="1" ht="13.5">
      <c r="D136" s="32"/>
      <c r="G136" s="28"/>
      <c r="H136" s="28"/>
    </row>
    <row r="137" spans="4:8" s="27" customFormat="1" ht="13.5">
      <c r="D137" s="32"/>
      <c r="G137" s="28"/>
      <c r="H137" s="28"/>
    </row>
    <row r="138" spans="4:8" s="27" customFormat="1" ht="13.5">
      <c r="D138" s="32"/>
      <c r="G138" s="28"/>
      <c r="H138" s="28"/>
    </row>
    <row r="139" spans="4:8" s="27" customFormat="1" ht="13.5">
      <c r="D139" s="32"/>
      <c r="G139" s="28"/>
      <c r="H139" s="28"/>
    </row>
    <row r="140" spans="4:8" s="27" customFormat="1" ht="13.5">
      <c r="D140" s="32"/>
      <c r="G140" s="28"/>
      <c r="H140" s="28"/>
    </row>
    <row r="141" spans="4:8" s="27" customFormat="1" ht="13.5">
      <c r="D141" s="32"/>
      <c r="G141" s="28"/>
      <c r="H141" s="28"/>
    </row>
    <row r="142" spans="4:8" s="27" customFormat="1" ht="13.5">
      <c r="D142" s="32"/>
      <c r="G142" s="28"/>
      <c r="H142" s="28"/>
    </row>
    <row r="143" spans="4:8" s="27" customFormat="1" ht="13.5">
      <c r="D143" s="32"/>
      <c r="G143" s="28"/>
      <c r="H143" s="28"/>
    </row>
    <row r="144" spans="4:8" s="27" customFormat="1" ht="13.5">
      <c r="D144" s="32"/>
      <c r="G144" s="28"/>
      <c r="H144" s="28"/>
    </row>
    <row r="145" spans="4:8" s="27" customFormat="1" ht="13.5">
      <c r="D145" s="32"/>
      <c r="G145" s="28"/>
      <c r="H145" s="28"/>
    </row>
    <row r="146" spans="4:8" s="27" customFormat="1" ht="13.5">
      <c r="D146" s="32"/>
      <c r="G146" s="28"/>
      <c r="H146" s="28"/>
    </row>
    <row r="147" spans="4:8" s="27" customFormat="1" ht="13.5">
      <c r="D147" s="32"/>
      <c r="G147" s="28"/>
      <c r="H147" s="28"/>
    </row>
    <row r="148" spans="4:8" s="27" customFormat="1" ht="13.5">
      <c r="D148" s="32"/>
      <c r="G148" s="28"/>
      <c r="H148" s="28"/>
    </row>
    <row r="149" spans="4:8" s="27" customFormat="1" ht="13.5">
      <c r="D149" s="32"/>
      <c r="G149" s="28"/>
      <c r="H149" s="28"/>
    </row>
    <row r="150" spans="4:8" s="27" customFormat="1" ht="13.5">
      <c r="D150" s="32"/>
      <c r="G150" s="28"/>
      <c r="H150" s="28"/>
    </row>
    <row r="151" spans="4:8" s="27" customFormat="1" ht="13.5">
      <c r="D151" s="32"/>
      <c r="G151" s="28"/>
      <c r="H151" s="28"/>
    </row>
    <row r="152" spans="4:8" s="27" customFormat="1" ht="13.5">
      <c r="D152" s="32"/>
      <c r="G152" s="28"/>
      <c r="H152" s="28"/>
    </row>
    <row r="153" spans="4:8" s="27" customFormat="1" ht="13.5">
      <c r="D153" s="32"/>
      <c r="G153" s="28"/>
      <c r="H153" s="28"/>
    </row>
    <row r="154" spans="4:8" s="27" customFormat="1" ht="13.5">
      <c r="D154" s="32"/>
      <c r="G154" s="28"/>
      <c r="H154" s="28"/>
    </row>
    <row r="155" spans="4:8" s="27" customFormat="1" ht="13.5">
      <c r="D155" s="32"/>
      <c r="G155" s="28"/>
      <c r="H155" s="28"/>
    </row>
    <row r="156" spans="4:8" s="27" customFormat="1" ht="13.5">
      <c r="D156" s="32"/>
      <c r="G156" s="28"/>
      <c r="H156" s="28"/>
    </row>
    <row r="157" spans="4:8" s="27" customFormat="1" ht="13.5">
      <c r="D157" s="32"/>
      <c r="G157" s="28"/>
      <c r="H157" s="28"/>
    </row>
    <row r="158" spans="4:8" s="27" customFormat="1" ht="13.5">
      <c r="D158" s="32"/>
      <c r="G158" s="28"/>
      <c r="H158" s="28"/>
    </row>
    <row r="159" spans="4:8" s="27" customFormat="1" ht="13.5">
      <c r="D159" s="32"/>
      <c r="G159" s="28"/>
      <c r="H159" s="28"/>
    </row>
    <row r="160" spans="4:8" s="27" customFormat="1" ht="13.5">
      <c r="D160" s="32"/>
      <c r="G160" s="28"/>
      <c r="H160" s="28"/>
    </row>
    <row r="161" spans="4:8" s="27" customFormat="1" ht="13.5">
      <c r="D161" s="32"/>
      <c r="G161" s="28"/>
      <c r="H161" s="28"/>
    </row>
    <row r="162" spans="4:8" s="27" customFormat="1" ht="13.5">
      <c r="D162" s="32"/>
      <c r="G162" s="28"/>
      <c r="H162" s="28"/>
    </row>
    <row r="163" spans="4:8" s="27" customFormat="1" ht="13.5">
      <c r="D163" s="32"/>
      <c r="G163" s="28"/>
      <c r="H163" s="28"/>
    </row>
    <row r="164" spans="4:8" s="27" customFormat="1" ht="13.5">
      <c r="D164" s="32"/>
      <c r="G164" s="28"/>
      <c r="H164" s="28"/>
    </row>
    <row r="165" spans="4:8" s="27" customFormat="1" ht="13.5">
      <c r="D165" s="32"/>
      <c r="G165" s="28"/>
      <c r="H165" s="28"/>
    </row>
    <row r="166" spans="4:8" s="27" customFormat="1" ht="13.5">
      <c r="D166" s="32"/>
      <c r="G166" s="28"/>
      <c r="H166" s="28"/>
    </row>
    <row r="167" spans="4:8" s="27" customFormat="1" ht="13.5">
      <c r="D167" s="32"/>
      <c r="G167" s="28"/>
      <c r="H167" s="28"/>
    </row>
    <row r="168" spans="4:8" s="27" customFormat="1" ht="13.5">
      <c r="D168" s="32"/>
      <c r="G168" s="28"/>
      <c r="H168" s="28"/>
    </row>
    <row r="169" spans="4:8" s="27" customFormat="1" ht="13.5">
      <c r="D169" s="32"/>
      <c r="G169" s="28"/>
      <c r="H169" s="28"/>
    </row>
    <row r="170" spans="4:8" s="27" customFormat="1" ht="13.5">
      <c r="D170" s="32"/>
      <c r="G170" s="28"/>
      <c r="H170" s="28"/>
    </row>
    <row r="171" spans="4:8" s="27" customFormat="1" ht="13.5">
      <c r="D171" s="32"/>
      <c r="G171" s="28"/>
      <c r="H171" s="28"/>
    </row>
    <row r="172" spans="4:8" s="27" customFormat="1" ht="13.5">
      <c r="D172" s="32"/>
      <c r="G172" s="28"/>
      <c r="H172" s="28"/>
    </row>
    <row r="173" spans="4:8" s="27" customFormat="1" ht="13.5">
      <c r="D173" s="32"/>
      <c r="G173" s="28"/>
      <c r="H173" s="28"/>
    </row>
    <row r="174" spans="4:8" s="27" customFormat="1" ht="13.5">
      <c r="D174" s="32"/>
      <c r="G174" s="28"/>
      <c r="H174" s="28"/>
    </row>
    <row r="175" spans="4:8" s="27" customFormat="1" ht="13.5">
      <c r="D175" s="32"/>
      <c r="G175" s="28"/>
      <c r="H175" s="28"/>
    </row>
    <row r="176" spans="4:8" s="27" customFormat="1" ht="13.5">
      <c r="D176" s="32"/>
      <c r="G176" s="28"/>
      <c r="H176" s="28"/>
    </row>
    <row r="177" spans="4:8" s="27" customFormat="1" ht="13.5">
      <c r="D177" s="32"/>
      <c r="G177" s="28"/>
      <c r="H177" s="28"/>
    </row>
    <row r="178" spans="4:8" s="27" customFormat="1" ht="13.5">
      <c r="D178" s="32"/>
      <c r="G178" s="28"/>
      <c r="H178" s="28"/>
    </row>
    <row r="179" spans="4:8" s="27" customFormat="1" ht="13.5">
      <c r="D179" s="32"/>
      <c r="G179" s="28"/>
      <c r="H179" s="28"/>
    </row>
    <row r="180" spans="4:8" s="27" customFormat="1" ht="13.5">
      <c r="D180" s="32"/>
      <c r="G180" s="28"/>
      <c r="H180" s="28"/>
    </row>
    <row r="181" spans="4:8" s="27" customFormat="1" ht="13.5">
      <c r="D181" s="32"/>
      <c r="G181" s="28"/>
      <c r="H181" s="28"/>
    </row>
    <row r="182" spans="4:8" s="27" customFormat="1" ht="13.5">
      <c r="D182" s="32"/>
      <c r="G182" s="28"/>
      <c r="H182" s="28"/>
    </row>
    <row r="183" spans="4:8" s="27" customFormat="1" ht="13.5">
      <c r="D183" s="32"/>
      <c r="G183" s="28"/>
      <c r="H183" s="28"/>
    </row>
    <row r="184" spans="4:8" s="27" customFormat="1" ht="13.5">
      <c r="D184" s="32"/>
      <c r="G184" s="28"/>
      <c r="H184" s="28"/>
    </row>
    <row r="185" spans="4:8" s="27" customFormat="1" ht="13.5">
      <c r="D185" s="32"/>
      <c r="G185" s="28"/>
      <c r="H185" s="28"/>
    </row>
    <row r="186" spans="4:8" s="27" customFormat="1" ht="13.5">
      <c r="D186" s="32"/>
      <c r="G186" s="28"/>
      <c r="H186" s="28"/>
    </row>
    <row r="187" spans="4:8" s="27" customFormat="1" ht="13.5">
      <c r="D187" s="32"/>
      <c r="G187" s="28"/>
      <c r="H187" s="28"/>
    </row>
    <row r="188" spans="4:8" s="27" customFormat="1" ht="13.5">
      <c r="D188" s="32"/>
      <c r="G188" s="28"/>
      <c r="H188" s="28"/>
    </row>
    <row r="189" spans="4:8" s="27" customFormat="1" ht="13.5">
      <c r="D189" s="32"/>
      <c r="G189" s="28"/>
      <c r="H189" s="28"/>
    </row>
    <row r="190" spans="4:8" s="27" customFormat="1" ht="13.5">
      <c r="D190" s="32"/>
      <c r="G190" s="28"/>
      <c r="H190" s="28"/>
    </row>
    <row r="191" spans="4:8" s="27" customFormat="1" ht="13.5">
      <c r="D191" s="32"/>
      <c r="G191" s="28"/>
      <c r="H191" s="28"/>
    </row>
    <row r="192" spans="4:8" s="27" customFormat="1" ht="13.5">
      <c r="D192" s="32"/>
      <c r="G192" s="28"/>
      <c r="H192" s="28"/>
    </row>
    <row r="193" spans="4:8" s="27" customFormat="1" ht="13.5">
      <c r="D193" s="32"/>
      <c r="G193" s="28"/>
      <c r="H193" s="28"/>
    </row>
    <row r="194" spans="4:8" s="27" customFormat="1" ht="13.5">
      <c r="D194" s="32"/>
      <c r="G194" s="28"/>
      <c r="H194" s="28"/>
    </row>
    <row r="195" spans="4:8" s="27" customFormat="1" ht="13.5">
      <c r="D195" s="32"/>
      <c r="G195" s="28"/>
      <c r="H195" s="28"/>
    </row>
    <row r="196" spans="4:8" s="27" customFormat="1" ht="13.5">
      <c r="D196" s="32"/>
      <c r="G196" s="28"/>
      <c r="H196" s="28"/>
    </row>
    <row r="197" spans="4:8" s="27" customFormat="1" ht="13.5">
      <c r="D197" s="32"/>
      <c r="G197" s="28"/>
      <c r="H197" s="28"/>
    </row>
    <row r="198" spans="4:8" s="27" customFormat="1" ht="13.5">
      <c r="D198" s="32"/>
      <c r="G198" s="28"/>
      <c r="H198" s="28"/>
    </row>
    <row r="199" spans="4:8" s="27" customFormat="1" ht="13.5">
      <c r="D199" s="32"/>
      <c r="G199" s="28"/>
      <c r="H199" s="28"/>
    </row>
    <row r="200" spans="4:8" s="27" customFormat="1" ht="13.5">
      <c r="D200" s="32"/>
      <c r="G200" s="28"/>
      <c r="H200" s="28"/>
    </row>
    <row r="201" spans="4:8" s="27" customFormat="1" ht="13.5">
      <c r="D201" s="32"/>
      <c r="G201" s="28"/>
      <c r="H201" s="28"/>
    </row>
    <row r="202" spans="4:8" s="27" customFormat="1" ht="13.5">
      <c r="D202" s="32"/>
      <c r="G202" s="28"/>
      <c r="H202" s="28"/>
    </row>
    <row r="203" spans="4:8" s="27" customFormat="1" ht="13.5">
      <c r="D203" s="32"/>
      <c r="G203" s="28"/>
      <c r="H203" s="28"/>
    </row>
    <row r="204" spans="4:8" s="27" customFormat="1" ht="13.5">
      <c r="D204" s="32"/>
      <c r="G204" s="28"/>
      <c r="H204" s="28"/>
    </row>
    <row r="205" spans="4:8" s="27" customFormat="1" ht="13.5">
      <c r="D205" s="32"/>
      <c r="G205" s="28"/>
      <c r="H205" s="28"/>
    </row>
    <row r="206" spans="4:8" s="27" customFormat="1" ht="13.5">
      <c r="D206" s="32"/>
      <c r="G206" s="28"/>
      <c r="H206" s="28"/>
    </row>
    <row r="207" spans="4:8" s="27" customFormat="1" ht="13.5">
      <c r="D207" s="32"/>
      <c r="G207" s="28"/>
      <c r="H207" s="28"/>
    </row>
    <row r="208" spans="4:8" s="27" customFormat="1" ht="13.5">
      <c r="D208" s="32"/>
      <c r="G208" s="28"/>
      <c r="H208" s="28"/>
    </row>
    <row r="209" spans="4:8" s="27" customFormat="1" ht="13.5">
      <c r="D209" s="32"/>
      <c r="G209" s="28"/>
      <c r="H209" s="28"/>
    </row>
    <row r="210" spans="4:8" s="27" customFormat="1" ht="13.5">
      <c r="D210" s="32"/>
      <c r="G210" s="28"/>
      <c r="H210" s="28"/>
    </row>
    <row r="211" spans="4:8" s="27" customFormat="1" ht="13.5">
      <c r="D211" s="32"/>
      <c r="G211" s="28"/>
      <c r="H211" s="28"/>
    </row>
    <row r="212" spans="4:8" s="27" customFormat="1" ht="13.5">
      <c r="D212" s="32"/>
      <c r="G212" s="28"/>
      <c r="H212" s="28"/>
    </row>
    <row r="213" spans="4:8" s="27" customFormat="1" ht="13.5">
      <c r="D213" s="32"/>
      <c r="G213" s="28"/>
      <c r="H213" s="28"/>
    </row>
    <row r="214" spans="4:8" s="27" customFormat="1" ht="13.5">
      <c r="D214" s="32"/>
      <c r="G214" s="28"/>
      <c r="H214" s="28"/>
    </row>
    <row r="215" spans="4:8" s="27" customFormat="1" ht="13.5">
      <c r="D215" s="32"/>
      <c r="G215" s="28"/>
      <c r="H215" s="28"/>
    </row>
    <row r="216" spans="4:8" s="27" customFormat="1" ht="13.5">
      <c r="D216" s="32"/>
      <c r="G216" s="28"/>
      <c r="H216" s="28"/>
    </row>
    <row r="217" spans="4:8" s="27" customFormat="1" ht="13.5">
      <c r="D217" s="32"/>
      <c r="G217" s="28"/>
      <c r="H217" s="28"/>
    </row>
    <row r="218" spans="4:8" s="27" customFormat="1" ht="13.5">
      <c r="D218" s="32"/>
      <c r="G218" s="28"/>
      <c r="H218" s="28"/>
    </row>
    <row r="219" spans="1:6" ht="13.5">
      <c r="A219" s="27"/>
      <c r="B219" s="27"/>
      <c r="C219" s="27"/>
      <c r="D219" s="32"/>
      <c r="E219" s="27"/>
      <c r="F219" s="27"/>
    </row>
  </sheetData>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sheetPr codeName="Sheet24"/>
  <dimension ref="A1:F11"/>
  <sheetViews>
    <sheetView workbookViewId="0" topLeftCell="A1">
      <selection activeCell="H19" sqref="H19"/>
    </sheetView>
  </sheetViews>
  <sheetFormatPr defaultColWidth="9.00390625" defaultRowHeight="13.5"/>
  <cols>
    <col min="1" max="1" width="4.75390625" style="0" customWidth="1"/>
    <col min="2" max="2" width="9.875" style="0" bestFit="1" customWidth="1"/>
    <col min="3" max="3" width="14.875" style="0" bestFit="1" customWidth="1"/>
    <col min="4" max="4" width="11.75390625" style="218" customWidth="1"/>
    <col min="5" max="5" width="14.75390625" style="218" customWidth="1"/>
  </cols>
  <sheetData>
    <row r="1" spans="1:5" ht="13.5">
      <c r="A1" s="203" t="s">
        <v>1047</v>
      </c>
      <c r="D1" s="349"/>
      <c r="E1" s="349"/>
    </row>
    <row r="2" spans="4:5" ht="13.5">
      <c r="D2"/>
      <c r="E2"/>
    </row>
    <row r="3" spans="1:6" ht="13.5">
      <c r="A3" s="275" t="s">
        <v>1048</v>
      </c>
      <c r="B3" s="275" t="s">
        <v>1049</v>
      </c>
      <c r="C3" s="275" t="s">
        <v>179</v>
      </c>
      <c r="D3" s="367" t="s">
        <v>2032</v>
      </c>
      <c r="E3" s="367" t="s">
        <v>1211</v>
      </c>
      <c r="F3" s="367" t="s">
        <v>828</v>
      </c>
    </row>
    <row r="4" spans="1:6" ht="13.5">
      <c r="A4" s="80" t="s">
        <v>1034</v>
      </c>
      <c r="B4" s="80" t="s">
        <v>1050</v>
      </c>
      <c r="C4" s="80" t="s">
        <v>1051</v>
      </c>
      <c r="D4" s="82">
        <v>4</v>
      </c>
      <c r="E4" s="437">
        <v>4.6</v>
      </c>
      <c r="F4" s="437">
        <f>E4*1.19</f>
        <v>5.473999999999999</v>
      </c>
    </row>
    <row r="5" spans="1:6" ht="13.5">
      <c r="A5" s="80" t="s">
        <v>1018</v>
      </c>
      <c r="B5" s="80" t="s">
        <v>1052</v>
      </c>
      <c r="C5" s="80" t="s">
        <v>1053</v>
      </c>
      <c r="D5" s="82">
        <v>4</v>
      </c>
      <c r="E5" s="437">
        <v>4.6</v>
      </c>
      <c r="F5" s="437">
        <f>E5*1.19</f>
        <v>5.473999999999999</v>
      </c>
    </row>
    <row r="6" spans="1:6" ht="13.5">
      <c r="A6" s="80" t="s">
        <v>1020</v>
      </c>
      <c r="B6" s="80" t="s">
        <v>1054</v>
      </c>
      <c r="C6" s="80" t="s">
        <v>1055</v>
      </c>
      <c r="D6" s="82">
        <v>5</v>
      </c>
      <c r="E6" s="437">
        <v>5.75</v>
      </c>
      <c r="F6" s="437">
        <f>E6*1.19</f>
        <v>6.842499999999999</v>
      </c>
    </row>
    <row r="8" spans="1:5" ht="13.5">
      <c r="A8" s="203" t="s">
        <v>1056</v>
      </c>
      <c r="D8" s="349"/>
      <c r="E8" s="349"/>
    </row>
    <row r="9" spans="4:5" ht="13.5">
      <c r="D9"/>
      <c r="E9"/>
    </row>
    <row r="10" spans="3:6" ht="13.5">
      <c r="C10" s="275" t="s">
        <v>179</v>
      </c>
      <c r="D10" s="367" t="s">
        <v>2032</v>
      </c>
      <c r="E10" s="367" t="s">
        <v>1211</v>
      </c>
      <c r="F10" s="367" t="s">
        <v>828</v>
      </c>
    </row>
    <row r="11" spans="3:6" ht="13.5">
      <c r="C11" s="212" t="s">
        <v>121</v>
      </c>
      <c r="D11" s="82">
        <v>18.5</v>
      </c>
      <c r="E11" s="437">
        <v>21.28</v>
      </c>
      <c r="F11" s="437">
        <f>E11*1.19</f>
        <v>25.3232</v>
      </c>
    </row>
  </sheetData>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sheetPr codeName="Sheet25"/>
  <dimension ref="A1:I84"/>
  <sheetViews>
    <sheetView workbookViewId="0" topLeftCell="A1">
      <selection activeCell="F4" sqref="F4"/>
    </sheetView>
  </sheetViews>
  <sheetFormatPr defaultColWidth="9.00390625" defaultRowHeight="13.5"/>
  <cols>
    <col min="1" max="1" width="14.125" style="8" customWidth="1"/>
    <col min="2" max="2" width="16.375" style="8" bestFit="1" customWidth="1"/>
    <col min="3" max="3" width="17.75390625" style="8" bestFit="1" customWidth="1"/>
    <col min="4" max="4" width="13.75390625" style="8" customWidth="1"/>
    <col min="5" max="5" width="12.00390625" style="8" customWidth="1"/>
    <col min="6" max="6" width="11.25390625" style="8" customWidth="1"/>
    <col min="7" max="7" width="9.625" style="8" customWidth="1"/>
    <col min="8" max="16384" width="9.00390625" style="8" customWidth="1"/>
  </cols>
  <sheetData>
    <row r="1" spans="4:6" ht="13.5">
      <c r="D1" s="3"/>
      <c r="E1" s="3"/>
      <c r="F1" s="3"/>
    </row>
    <row r="2" spans="4:6" ht="13.5">
      <c r="D2" s="12"/>
      <c r="E2" s="12"/>
      <c r="F2" s="12"/>
    </row>
    <row r="3" spans="1:6" ht="13.5">
      <c r="A3" s="277"/>
      <c r="B3" s="278"/>
      <c r="C3" s="117" t="s">
        <v>179</v>
      </c>
      <c r="D3" s="367" t="s">
        <v>2032</v>
      </c>
      <c r="E3" s="367" t="s">
        <v>1211</v>
      </c>
      <c r="F3" s="367" t="s">
        <v>828</v>
      </c>
    </row>
    <row r="4" spans="1:6" ht="13.5">
      <c r="A4" s="279" t="s">
        <v>1057</v>
      </c>
      <c r="B4" s="279"/>
      <c r="C4" s="279" t="s">
        <v>1058</v>
      </c>
      <c r="D4" s="285">
        <v>90</v>
      </c>
      <c r="E4" s="433">
        <v>103.5</v>
      </c>
      <c r="F4" s="433">
        <f>E4*1.19</f>
        <v>123.16499999999999</v>
      </c>
    </row>
    <row r="5" spans="1:6" ht="13.5">
      <c r="A5" s="280" t="s">
        <v>1059</v>
      </c>
      <c r="B5" s="327"/>
      <c r="C5" s="279" t="s">
        <v>1060</v>
      </c>
      <c r="D5" s="285">
        <v>251</v>
      </c>
      <c r="E5" s="433">
        <v>288.65</v>
      </c>
      <c r="F5" s="433">
        <f aca="true" t="shared" si="0" ref="F5:F10">E5*1.19</f>
        <v>343.4935</v>
      </c>
    </row>
    <row r="6" spans="1:6" ht="13.5">
      <c r="A6" s="280" t="s">
        <v>1396</v>
      </c>
      <c r="B6" s="281"/>
      <c r="C6" s="279" t="s">
        <v>1397</v>
      </c>
      <c r="D6" s="285">
        <v>264</v>
      </c>
      <c r="E6" s="433">
        <v>303.6</v>
      </c>
      <c r="F6" s="433">
        <f t="shared" si="0"/>
        <v>361.284</v>
      </c>
    </row>
    <row r="7" spans="1:6" ht="13.5">
      <c r="A7" s="280" t="s">
        <v>1061</v>
      </c>
      <c r="B7" s="281"/>
      <c r="C7" s="282" t="s">
        <v>1062</v>
      </c>
      <c r="D7" s="285">
        <v>26</v>
      </c>
      <c r="E7" s="433">
        <v>29.9</v>
      </c>
      <c r="F7" s="433">
        <f t="shared" si="0"/>
        <v>35.580999999999996</v>
      </c>
    </row>
    <row r="8" spans="1:6" ht="13.5">
      <c r="A8" s="283" t="s">
        <v>1063</v>
      </c>
      <c r="B8" s="284"/>
      <c r="C8" s="43" t="s">
        <v>1064</v>
      </c>
      <c r="D8" s="285">
        <v>62</v>
      </c>
      <c r="E8" s="433">
        <v>71.3</v>
      </c>
      <c r="F8" s="433">
        <f t="shared" si="0"/>
        <v>84.847</v>
      </c>
    </row>
    <row r="9" spans="1:6" ht="13.5">
      <c r="A9" s="280" t="s">
        <v>1065</v>
      </c>
      <c r="B9" s="281"/>
      <c r="C9" s="282" t="s">
        <v>1066</v>
      </c>
      <c r="D9" s="285">
        <v>14</v>
      </c>
      <c r="E9" s="433">
        <v>16.1</v>
      </c>
      <c r="F9" s="433">
        <f t="shared" si="0"/>
        <v>19.159000000000002</v>
      </c>
    </row>
    <row r="10" spans="1:6" ht="13.5">
      <c r="A10" s="280" t="s">
        <v>1067</v>
      </c>
      <c r="B10" s="281"/>
      <c r="C10" s="282" t="s">
        <v>1068</v>
      </c>
      <c r="D10" s="285">
        <v>9</v>
      </c>
      <c r="E10" s="433">
        <v>10.35</v>
      </c>
      <c r="F10" s="433">
        <f t="shared" si="0"/>
        <v>12.3165</v>
      </c>
    </row>
    <row r="12" spans="5:9" ht="13.5">
      <c r="E12" s="3"/>
      <c r="F12" s="3"/>
      <c r="G12" s="3"/>
      <c r="I12" s="349"/>
    </row>
    <row r="13" spans="1:9" ht="13.5">
      <c r="A13" s="203" t="s">
        <v>1069</v>
      </c>
      <c r="E13" s="12"/>
      <c r="F13" s="12"/>
      <c r="G13" s="12"/>
      <c r="H13" s="1"/>
      <c r="I13" s="372"/>
    </row>
    <row r="14" spans="1:9" ht="13.5">
      <c r="A14" s="117" t="s">
        <v>1070</v>
      </c>
      <c r="B14" s="117" t="s">
        <v>1071</v>
      </c>
      <c r="C14" s="117" t="s">
        <v>1072</v>
      </c>
      <c r="D14" s="117" t="s">
        <v>179</v>
      </c>
      <c r="E14" s="367" t="s">
        <v>2032</v>
      </c>
      <c r="F14" s="367" t="s">
        <v>1211</v>
      </c>
      <c r="G14" s="367" t="s">
        <v>828</v>
      </c>
      <c r="I14" s="338"/>
    </row>
    <row r="15" spans="1:9" ht="13.5">
      <c r="A15" s="282" t="s">
        <v>1073</v>
      </c>
      <c r="B15" s="53" t="s">
        <v>1074</v>
      </c>
      <c r="C15" s="282" t="s">
        <v>1558</v>
      </c>
      <c r="D15" s="282" t="s">
        <v>1075</v>
      </c>
      <c r="E15" s="285">
        <v>187</v>
      </c>
      <c r="F15" s="434">
        <v>215.05</v>
      </c>
      <c r="G15" s="434">
        <f>F15*1.19</f>
        <v>255.9095</v>
      </c>
      <c r="I15" s="81"/>
    </row>
    <row r="16" spans="1:9" ht="13.5">
      <c r="A16" s="282" t="s">
        <v>1073</v>
      </c>
      <c r="B16" s="53" t="s">
        <v>1074</v>
      </c>
      <c r="C16" s="282" t="s">
        <v>1076</v>
      </c>
      <c r="D16" s="282" t="s">
        <v>1077</v>
      </c>
      <c r="E16" s="285">
        <v>218</v>
      </c>
      <c r="F16" s="434">
        <v>250.7</v>
      </c>
      <c r="G16" s="434">
        <f aca="true" t="shared" si="1" ref="G16:G35">F16*1.19</f>
        <v>298.33299999999997</v>
      </c>
      <c r="I16" s="81"/>
    </row>
    <row r="17" spans="1:9" ht="13.5">
      <c r="A17" s="282" t="s">
        <v>1073</v>
      </c>
      <c r="B17" s="53" t="s">
        <v>1074</v>
      </c>
      <c r="C17" s="282" t="s">
        <v>1078</v>
      </c>
      <c r="D17" s="282" t="s">
        <v>1079</v>
      </c>
      <c r="E17" s="285">
        <v>218</v>
      </c>
      <c r="F17" s="434">
        <v>250.7</v>
      </c>
      <c r="G17" s="434">
        <f t="shared" si="1"/>
        <v>298.33299999999997</v>
      </c>
      <c r="I17" s="81"/>
    </row>
    <row r="18" spans="1:9" ht="13.5">
      <c r="A18" s="282" t="s">
        <v>1073</v>
      </c>
      <c r="B18" s="53" t="s">
        <v>1074</v>
      </c>
      <c r="C18" s="282" t="s">
        <v>1080</v>
      </c>
      <c r="D18" s="282" t="s">
        <v>1081</v>
      </c>
      <c r="E18" s="285">
        <v>164</v>
      </c>
      <c r="F18" s="434">
        <v>188.6</v>
      </c>
      <c r="G18" s="434">
        <f t="shared" si="1"/>
        <v>224.43399999999997</v>
      </c>
      <c r="I18" s="81"/>
    </row>
    <row r="19" spans="1:9" ht="13.5">
      <c r="A19" s="282" t="s">
        <v>1073</v>
      </c>
      <c r="B19" s="53" t="s">
        <v>1074</v>
      </c>
      <c r="C19" s="282" t="s">
        <v>1082</v>
      </c>
      <c r="D19" s="282" t="s">
        <v>1083</v>
      </c>
      <c r="E19" s="285">
        <v>164</v>
      </c>
      <c r="F19" s="434">
        <v>188.6</v>
      </c>
      <c r="G19" s="434">
        <f t="shared" si="1"/>
        <v>224.43399999999997</v>
      </c>
      <c r="I19" s="81"/>
    </row>
    <row r="20" spans="1:9" ht="13.5">
      <c r="A20" s="282" t="s">
        <v>1073</v>
      </c>
      <c r="B20" s="53" t="s">
        <v>1074</v>
      </c>
      <c r="C20" s="282" t="s">
        <v>1084</v>
      </c>
      <c r="D20" s="282" t="s">
        <v>1085</v>
      </c>
      <c r="E20" s="285">
        <v>218</v>
      </c>
      <c r="F20" s="434">
        <v>250.7</v>
      </c>
      <c r="G20" s="434">
        <f t="shared" si="1"/>
        <v>298.33299999999997</v>
      </c>
      <c r="I20" s="81"/>
    </row>
    <row r="21" spans="1:9" ht="13.5">
      <c r="A21" s="282" t="s">
        <v>1073</v>
      </c>
      <c r="B21" s="53" t="s">
        <v>1074</v>
      </c>
      <c r="C21" s="282" t="s">
        <v>1086</v>
      </c>
      <c r="D21" s="282" t="s">
        <v>1087</v>
      </c>
      <c r="E21" s="285">
        <v>187</v>
      </c>
      <c r="F21" s="434">
        <v>215.05</v>
      </c>
      <c r="G21" s="434">
        <f t="shared" si="1"/>
        <v>255.9095</v>
      </c>
      <c r="I21" s="81"/>
    </row>
    <row r="22" spans="1:9" ht="13.5">
      <c r="A22" s="282" t="s">
        <v>1073</v>
      </c>
      <c r="B22" s="53" t="s">
        <v>1088</v>
      </c>
      <c r="C22" s="282" t="s">
        <v>1558</v>
      </c>
      <c r="D22" s="43" t="s">
        <v>1089</v>
      </c>
      <c r="E22" s="285">
        <v>187</v>
      </c>
      <c r="F22" s="434">
        <v>215.05</v>
      </c>
      <c r="G22" s="434">
        <f t="shared" si="1"/>
        <v>255.9095</v>
      </c>
      <c r="I22" s="81"/>
    </row>
    <row r="23" spans="1:9" ht="13.5">
      <c r="A23" s="282" t="s">
        <v>1073</v>
      </c>
      <c r="B23" s="53" t="s">
        <v>1088</v>
      </c>
      <c r="C23" s="282" t="s">
        <v>1076</v>
      </c>
      <c r="D23" s="43" t="s">
        <v>1090</v>
      </c>
      <c r="E23" s="285">
        <v>218</v>
      </c>
      <c r="F23" s="434">
        <v>250.7</v>
      </c>
      <c r="G23" s="434">
        <f t="shared" si="1"/>
        <v>298.33299999999997</v>
      </c>
      <c r="I23" s="81"/>
    </row>
    <row r="24" spans="1:9" ht="13.5">
      <c r="A24" s="282" t="s">
        <v>1073</v>
      </c>
      <c r="B24" s="53" t="s">
        <v>1088</v>
      </c>
      <c r="C24" s="282" t="s">
        <v>1078</v>
      </c>
      <c r="D24" s="43" t="s">
        <v>1091</v>
      </c>
      <c r="E24" s="285">
        <v>218</v>
      </c>
      <c r="F24" s="434">
        <v>250.7</v>
      </c>
      <c r="G24" s="434">
        <f t="shared" si="1"/>
        <v>298.33299999999997</v>
      </c>
      <c r="I24" s="81"/>
    </row>
    <row r="25" spans="1:9" ht="13.5">
      <c r="A25" s="282" t="s">
        <v>1073</v>
      </c>
      <c r="B25" s="53" t="s">
        <v>1088</v>
      </c>
      <c r="C25" s="282" t="s">
        <v>1080</v>
      </c>
      <c r="D25" s="43" t="s">
        <v>1092</v>
      </c>
      <c r="E25" s="285">
        <v>164</v>
      </c>
      <c r="F25" s="434">
        <v>188.6</v>
      </c>
      <c r="G25" s="434">
        <f t="shared" si="1"/>
        <v>224.43399999999997</v>
      </c>
      <c r="I25" s="81"/>
    </row>
    <row r="26" spans="1:9" ht="13.5">
      <c r="A26" s="282" t="s">
        <v>1073</v>
      </c>
      <c r="B26" s="53" t="s">
        <v>1088</v>
      </c>
      <c r="C26" s="282" t="s">
        <v>1082</v>
      </c>
      <c r="D26" s="43" t="s">
        <v>1093</v>
      </c>
      <c r="E26" s="285">
        <v>164</v>
      </c>
      <c r="F26" s="434">
        <v>188.6</v>
      </c>
      <c r="G26" s="434">
        <f t="shared" si="1"/>
        <v>224.43399999999997</v>
      </c>
      <c r="I26" s="81"/>
    </row>
    <row r="27" spans="1:9" ht="13.5">
      <c r="A27" s="282" t="s">
        <v>1073</v>
      </c>
      <c r="B27" s="53" t="s">
        <v>1088</v>
      </c>
      <c r="C27" s="282" t="s">
        <v>1084</v>
      </c>
      <c r="D27" s="43" t="s">
        <v>1094</v>
      </c>
      <c r="E27" s="285">
        <v>218</v>
      </c>
      <c r="F27" s="434">
        <v>250.7</v>
      </c>
      <c r="G27" s="434">
        <f t="shared" si="1"/>
        <v>298.33299999999997</v>
      </c>
      <c r="I27" s="81"/>
    </row>
    <row r="28" spans="1:9" ht="13.5">
      <c r="A28" s="282" t="s">
        <v>1073</v>
      </c>
      <c r="B28" s="53" t="s">
        <v>1088</v>
      </c>
      <c r="C28" s="282" t="s">
        <v>1086</v>
      </c>
      <c r="D28" s="43" t="s">
        <v>1095</v>
      </c>
      <c r="E28" s="285">
        <v>187</v>
      </c>
      <c r="F28" s="434">
        <v>215.05</v>
      </c>
      <c r="G28" s="434">
        <f t="shared" si="1"/>
        <v>255.9095</v>
      </c>
      <c r="I28" s="81"/>
    </row>
    <row r="29" spans="1:9" ht="13.5">
      <c r="A29" s="282" t="s">
        <v>1073</v>
      </c>
      <c r="B29" s="53" t="s">
        <v>707</v>
      </c>
      <c r="C29" s="282" t="s">
        <v>1558</v>
      </c>
      <c r="D29" s="43" t="s">
        <v>1096</v>
      </c>
      <c r="E29" s="285">
        <v>187</v>
      </c>
      <c r="F29" s="434">
        <v>215.05</v>
      </c>
      <c r="G29" s="434">
        <f t="shared" si="1"/>
        <v>255.9095</v>
      </c>
      <c r="I29" s="81"/>
    </row>
    <row r="30" spans="1:9" ht="13.5">
      <c r="A30" s="282" t="s">
        <v>1073</v>
      </c>
      <c r="B30" s="53" t="s">
        <v>707</v>
      </c>
      <c r="C30" s="282" t="s">
        <v>1076</v>
      </c>
      <c r="D30" s="43" t="s">
        <v>1097</v>
      </c>
      <c r="E30" s="285">
        <v>218</v>
      </c>
      <c r="F30" s="434">
        <v>250.7</v>
      </c>
      <c r="G30" s="434">
        <f t="shared" si="1"/>
        <v>298.33299999999997</v>
      </c>
      <c r="I30" s="81"/>
    </row>
    <row r="31" spans="1:9" ht="13.5">
      <c r="A31" s="282" t="s">
        <v>1073</v>
      </c>
      <c r="B31" s="53" t="s">
        <v>707</v>
      </c>
      <c r="C31" s="282" t="s">
        <v>1078</v>
      </c>
      <c r="D31" s="43" t="s">
        <v>1098</v>
      </c>
      <c r="E31" s="285">
        <v>218</v>
      </c>
      <c r="F31" s="434">
        <v>250.7</v>
      </c>
      <c r="G31" s="434">
        <f t="shared" si="1"/>
        <v>298.33299999999997</v>
      </c>
      <c r="I31" s="81"/>
    </row>
    <row r="32" spans="1:9" ht="13.5">
      <c r="A32" s="282" t="s">
        <v>1073</v>
      </c>
      <c r="B32" s="53" t="s">
        <v>707</v>
      </c>
      <c r="C32" s="282" t="s">
        <v>1080</v>
      </c>
      <c r="D32" s="43" t="s">
        <v>1099</v>
      </c>
      <c r="E32" s="285">
        <v>164</v>
      </c>
      <c r="F32" s="434">
        <v>188.6</v>
      </c>
      <c r="G32" s="434">
        <f t="shared" si="1"/>
        <v>224.43399999999997</v>
      </c>
      <c r="I32" s="81"/>
    </row>
    <row r="33" spans="1:9" ht="13.5">
      <c r="A33" s="282" t="s">
        <v>1073</v>
      </c>
      <c r="B33" s="53" t="s">
        <v>707</v>
      </c>
      <c r="C33" s="282" t="s">
        <v>1082</v>
      </c>
      <c r="D33" s="43" t="s">
        <v>1100</v>
      </c>
      <c r="E33" s="285">
        <v>164</v>
      </c>
      <c r="F33" s="434">
        <v>188.6</v>
      </c>
      <c r="G33" s="434">
        <f t="shared" si="1"/>
        <v>224.43399999999997</v>
      </c>
      <c r="I33" s="81"/>
    </row>
    <row r="34" spans="1:9" ht="13.5">
      <c r="A34" s="282" t="s">
        <v>1073</v>
      </c>
      <c r="B34" s="53" t="s">
        <v>707</v>
      </c>
      <c r="C34" s="282" t="s">
        <v>1084</v>
      </c>
      <c r="D34" s="43" t="s">
        <v>1101</v>
      </c>
      <c r="E34" s="285">
        <v>218</v>
      </c>
      <c r="F34" s="434">
        <v>250.7</v>
      </c>
      <c r="G34" s="434">
        <f t="shared" si="1"/>
        <v>298.33299999999997</v>
      </c>
      <c r="I34" s="81"/>
    </row>
    <row r="35" spans="1:9" ht="13.5">
      <c r="A35" s="282" t="s">
        <v>1073</v>
      </c>
      <c r="B35" s="53" t="s">
        <v>707</v>
      </c>
      <c r="C35" s="282" t="s">
        <v>1086</v>
      </c>
      <c r="D35" s="43" t="s">
        <v>1102</v>
      </c>
      <c r="E35" s="285">
        <v>187</v>
      </c>
      <c r="F35" s="434">
        <v>215.05</v>
      </c>
      <c r="G35" s="434">
        <f t="shared" si="1"/>
        <v>255.9095</v>
      </c>
      <c r="I35" s="81"/>
    </row>
    <row r="36" spans="5:7" ht="13.5">
      <c r="E36" s="40"/>
      <c r="F36" s="40"/>
      <c r="G36" s="40"/>
    </row>
    <row r="37" spans="5:9" ht="13.5">
      <c r="E37" s="3"/>
      <c r="F37" s="3"/>
      <c r="G37" s="3"/>
      <c r="H37" s="1"/>
      <c r="I37" s="349"/>
    </row>
    <row r="38" spans="1:8" ht="13.5">
      <c r="A38" s="203" t="s">
        <v>1398</v>
      </c>
      <c r="E38" s="12"/>
      <c r="F38" s="12"/>
      <c r="G38" s="12"/>
      <c r="H38" s="1"/>
    </row>
    <row r="39" spans="1:7" ht="13.5">
      <c r="A39" s="117" t="s">
        <v>1070</v>
      </c>
      <c r="B39" s="117" t="s">
        <v>1071</v>
      </c>
      <c r="C39" s="117" t="s">
        <v>1072</v>
      </c>
      <c r="D39" s="117" t="s">
        <v>179</v>
      </c>
      <c r="E39" s="367" t="s">
        <v>2032</v>
      </c>
      <c r="F39" s="367" t="s">
        <v>1211</v>
      </c>
      <c r="G39" s="367" t="s">
        <v>828</v>
      </c>
    </row>
    <row r="40" spans="1:7" ht="13.5">
      <c r="A40" s="282" t="s">
        <v>1073</v>
      </c>
      <c r="B40" s="53" t="s">
        <v>1401</v>
      </c>
      <c r="C40" s="282" t="s">
        <v>1399</v>
      </c>
      <c r="D40" s="282" t="s">
        <v>1404</v>
      </c>
      <c r="E40" s="285">
        <v>264</v>
      </c>
      <c r="F40" s="433">
        <v>303.6</v>
      </c>
      <c r="G40" s="433">
        <f>F40*1.19</f>
        <v>361.284</v>
      </c>
    </row>
    <row r="41" spans="1:7" ht="13.5">
      <c r="A41" s="282" t="s">
        <v>1073</v>
      </c>
      <c r="B41" s="53" t="s">
        <v>1401</v>
      </c>
      <c r="C41" s="282" t="s">
        <v>1400</v>
      </c>
      <c r="D41" s="282" t="s">
        <v>1405</v>
      </c>
      <c r="E41" s="285">
        <v>264</v>
      </c>
      <c r="F41" s="433">
        <v>303.6</v>
      </c>
      <c r="G41" s="433">
        <f>F41*1.19</f>
        <v>361.284</v>
      </c>
    </row>
    <row r="42" spans="1:7" ht="13.5">
      <c r="A42" s="282" t="s">
        <v>1073</v>
      </c>
      <c r="B42" s="213" t="s">
        <v>1402</v>
      </c>
      <c r="C42" s="282" t="s">
        <v>1399</v>
      </c>
      <c r="D42" s="282" t="s">
        <v>1406</v>
      </c>
      <c r="E42" s="285">
        <v>264</v>
      </c>
      <c r="F42" s="433">
        <v>303.6</v>
      </c>
      <c r="G42" s="433">
        <f>F42*1.19</f>
        <v>361.284</v>
      </c>
    </row>
    <row r="43" spans="1:7" ht="13.5">
      <c r="A43" s="282" t="s">
        <v>1073</v>
      </c>
      <c r="B43" s="213" t="s">
        <v>1402</v>
      </c>
      <c r="C43" s="282" t="s">
        <v>1400</v>
      </c>
      <c r="D43" s="282" t="s">
        <v>1797</v>
      </c>
      <c r="E43" s="285">
        <v>264</v>
      </c>
      <c r="F43" s="433">
        <v>303.6</v>
      </c>
      <c r="G43" s="433">
        <f>F43*1.19</f>
        <v>361.284</v>
      </c>
    </row>
    <row r="44" spans="1:7" ht="13.5">
      <c r="A44" s="282" t="s">
        <v>1073</v>
      </c>
      <c r="B44" s="213" t="s">
        <v>1403</v>
      </c>
      <c r="C44" s="282" t="s">
        <v>1399</v>
      </c>
      <c r="D44" s="282" t="s">
        <v>1798</v>
      </c>
      <c r="E44" s="285">
        <v>264</v>
      </c>
      <c r="F44" s="433">
        <v>303.6</v>
      </c>
      <c r="G44" s="433">
        <f>F44*1.19</f>
        <v>361.284</v>
      </c>
    </row>
    <row r="45" spans="1:7" ht="13.5">
      <c r="A45" s="282" t="s">
        <v>1073</v>
      </c>
      <c r="B45" s="213" t="s">
        <v>1403</v>
      </c>
      <c r="C45" s="282" t="s">
        <v>1400</v>
      </c>
      <c r="D45" s="282" t="s">
        <v>1799</v>
      </c>
      <c r="E45" s="285">
        <v>264</v>
      </c>
      <c r="F45" s="433">
        <v>303.6</v>
      </c>
      <c r="G45" s="433">
        <f>F45*1.19</f>
        <v>361.284</v>
      </c>
    </row>
    <row r="46" spans="5:7" ht="13.5">
      <c r="E46" s="40"/>
      <c r="F46" s="40"/>
      <c r="G46" s="40"/>
    </row>
    <row r="48" spans="5:9" ht="13.5">
      <c r="E48" s="3"/>
      <c r="F48" s="3"/>
      <c r="G48" s="3"/>
      <c r="I48" s="349"/>
    </row>
    <row r="49" spans="1:9" ht="13.5">
      <c r="A49" s="203" t="s">
        <v>629</v>
      </c>
      <c r="E49" s="12"/>
      <c r="F49" s="12"/>
      <c r="G49" s="12"/>
      <c r="H49" s="1"/>
      <c r="I49" s="1"/>
    </row>
    <row r="50" spans="1:9" ht="13.5">
      <c r="A50" s="117" t="s">
        <v>1070</v>
      </c>
      <c r="B50" s="117" t="s">
        <v>1071</v>
      </c>
      <c r="C50" s="117" t="s">
        <v>1072</v>
      </c>
      <c r="D50" s="117" t="s">
        <v>179</v>
      </c>
      <c r="E50" s="367" t="s">
        <v>2032</v>
      </c>
      <c r="F50" s="367" t="s">
        <v>1211</v>
      </c>
      <c r="G50" s="367" t="s">
        <v>828</v>
      </c>
      <c r="I50" s="338"/>
    </row>
    <row r="51" spans="1:9" ht="13.5">
      <c r="A51" s="212" t="s">
        <v>629</v>
      </c>
      <c r="B51" s="53" t="s">
        <v>1074</v>
      </c>
      <c r="C51" s="212" t="s">
        <v>630</v>
      </c>
      <c r="D51" s="43" t="s">
        <v>708</v>
      </c>
      <c r="E51" s="373">
        <v>413</v>
      </c>
      <c r="F51" s="434">
        <v>474.95</v>
      </c>
      <c r="G51" s="434">
        <f>F51*1.19</f>
        <v>565.1904999999999</v>
      </c>
      <c r="I51" s="1"/>
    </row>
    <row r="52" spans="1:9" ht="13.5">
      <c r="A52" s="212" t="s">
        <v>629</v>
      </c>
      <c r="B52" s="53" t="s">
        <v>1103</v>
      </c>
      <c r="C52" s="212" t="s">
        <v>630</v>
      </c>
      <c r="D52" s="43" t="s">
        <v>631</v>
      </c>
      <c r="E52" s="373">
        <v>413</v>
      </c>
      <c r="F52" s="434">
        <v>474.95</v>
      </c>
      <c r="G52" s="434">
        <f>F52*1.19</f>
        <v>565.1904999999999</v>
      </c>
      <c r="I52" s="1"/>
    </row>
    <row r="53" spans="1:9" ht="13.5">
      <c r="A53" s="212" t="s">
        <v>629</v>
      </c>
      <c r="B53" s="53" t="s">
        <v>1074</v>
      </c>
      <c r="C53" s="212" t="s">
        <v>632</v>
      </c>
      <c r="D53" s="43" t="s">
        <v>633</v>
      </c>
      <c r="E53" s="373">
        <v>413</v>
      </c>
      <c r="F53" s="434">
        <v>474.95</v>
      </c>
      <c r="G53" s="434">
        <f>F53*1.19</f>
        <v>565.1904999999999</v>
      </c>
      <c r="I53" s="1"/>
    </row>
    <row r="54" spans="1:9" ht="13.5">
      <c r="A54" s="212" t="s">
        <v>629</v>
      </c>
      <c r="B54" s="53" t="s">
        <v>1103</v>
      </c>
      <c r="C54" s="212" t="s">
        <v>632</v>
      </c>
      <c r="D54" s="43" t="s">
        <v>634</v>
      </c>
      <c r="E54" s="373">
        <v>413</v>
      </c>
      <c r="F54" s="434">
        <v>474.95</v>
      </c>
      <c r="G54" s="434">
        <f>F54*1.19</f>
        <v>565.1904999999999</v>
      </c>
      <c r="I54" s="1"/>
    </row>
    <row r="56" spans="4:8" ht="13.5">
      <c r="D56" s="3"/>
      <c r="E56" s="3"/>
      <c r="F56" s="3"/>
      <c r="G56" s="1"/>
      <c r="H56" s="349"/>
    </row>
    <row r="57" spans="1:8" ht="13.5">
      <c r="A57" s="203" t="s">
        <v>635</v>
      </c>
      <c r="D57" s="12"/>
      <c r="E57" s="12"/>
      <c r="F57" s="12"/>
      <c r="G57" s="1"/>
      <c r="H57" s="372"/>
    </row>
    <row r="58" spans="1:8" ht="13.5">
      <c r="A58" s="277"/>
      <c r="B58" s="278"/>
      <c r="C58" s="117" t="s">
        <v>179</v>
      </c>
      <c r="D58" s="367" t="s">
        <v>2032</v>
      </c>
      <c r="E58" s="367" t="s">
        <v>1211</v>
      </c>
      <c r="F58" s="367" t="s">
        <v>828</v>
      </c>
      <c r="H58" s="338"/>
    </row>
    <row r="59" spans="1:8" ht="13.5">
      <c r="A59" s="280" t="s">
        <v>709</v>
      </c>
      <c r="B59" s="281"/>
      <c r="C59" s="282" t="s">
        <v>710</v>
      </c>
      <c r="D59" s="373">
        <v>121</v>
      </c>
      <c r="E59" s="434">
        <v>139.15</v>
      </c>
      <c r="F59" s="434">
        <f>E59*1.19</f>
        <v>165.5885</v>
      </c>
      <c r="H59" s="81"/>
    </row>
    <row r="60" spans="1:8" ht="13.5">
      <c r="A60" s="280" t="s">
        <v>711</v>
      </c>
      <c r="B60" s="281"/>
      <c r="C60" s="282" t="s">
        <v>712</v>
      </c>
      <c r="D60" s="373">
        <v>121</v>
      </c>
      <c r="E60" s="434">
        <v>139.15</v>
      </c>
      <c r="F60" s="434">
        <f aca="true" t="shared" si="2" ref="F60:F84">E60*1.19</f>
        <v>165.5885</v>
      </c>
      <c r="H60" s="1"/>
    </row>
    <row r="61" spans="1:8" ht="13.5">
      <c r="A61" s="280" t="s">
        <v>847</v>
      </c>
      <c r="B61" s="281"/>
      <c r="C61" s="282" t="s">
        <v>848</v>
      </c>
      <c r="D61" s="373">
        <v>61</v>
      </c>
      <c r="E61" s="434">
        <v>70.15</v>
      </c>
      <c r="F61" s="434">
        <f t="shared" si="2"/>
        <v>83.4785</v>
      </c>
      <c r="H61" s="1"/>
    </row>
    <row r="62" spans="1:8" ht="13.5">
      <c r="A62" s="280" t="s">
        <v>849</v>
      </c>
      <c r="B62" s="281"/>
      <c r="C62" s="282" t="s">
        <v>850</v>
      </c>
      <c r="D62" s="373">
        <v>61</v>
      </c>
      <c r="E62" s="434">
        <v>70.15</v>
      </c>
      <c r="F62" s="434">
        <f t="shared" si="2"/>
        <v>83.4785</v>
      </c>
      <c r="H62" s="1"/>
    </row>
    <row r="63" spans="1:8" ht="13.5">
      <c r="A63" s="280" t="s">
        <v>823</v>
      </c>
      <c r="B63" s="281"/>
      <c r="C63" s="282" t="s">
        <v>824</v>
      </c>
      <c r="D63" s="373">
        <v>144</v>
      </c>
      <c r="E63" s="434">
        <v>165.6</v>
      </c>
      <c r="F63" s="434">
        <f t="shared" si="2"/>
        <v>197.064</v>
      </c>
      <c r="H63" s="1"/>
    </row>
    <row r="64" spans="1:8" ht="13.5">
      <c r="A64" s="279" t="s">
        <v>825</v>
      </c>
      <c r="B64" s="285"/>
      <c r="C64" s="285" t="s">
        <v>826</v>
      </c>
      <c r="D64" s="373">
        <v>58</v>
      </c>
      <c r="E64" s="434">
        <v>66.7</v>
      </c>
      <c r="F64" s="434">
        <f t="shared" si="2"/>
        <v>79.373</v>
      </c>
      <c r="H64" s="1"/>
    </row>
    <row r="65" spans="1:8" ht="13.5">
      <c r="A65" s="279" t="s">
        <v>827</v>
      </c>
      <c r="B65" s="285"/>
      <c r="C65" s="285" t="s">
        <v>837</v>
      </c>
      <c r="D65" s="373">
        <v>106</v>
      </c>
      <c r="E65" s="434">
        <v>121.9</v>
      </c>
      <c r="F65" s="434">
        <f t="shared" si="2"/>
        <v>145.061</v>
      </c>
      <c r="H65" s="1"/>
    </row>
    <row r="66" spans="1:8" ht="13.5">
      <c r="A66" s="279" t="s">
        <v>838</v>
      </c>
      <c r="B66" s="285"/>
      <c r="C66" s="285" t="s">
        <v>839</v>
      </c>
      <c r="D66" s="373">
        <v>38</v>
      </c>
      <c r="E66" s="434">
        <v>43.7</v>
      </c>
      <c r="F66" s="434">
        <f t="shared" si="2"/>
        <v>52.003</v>
      </c>
      <c r="H66" s="1"/>
    </row>
    <row r="67" spans="1:8" ht="13.5">
      <c r="A67" s="279" t="s">
        <v>840</v>
      </c>
      <c r="B67" s="285"/>
      <c r="C67" s="285" t="s">
        <v>841</v>
      </c>
      <c r="D67" s="373">
        <v>38</v>
      </c>
      <c r="E67" s="434">
        <v>43.7</v>
      </c>
      <c r="F67" s="434">
        <f t="shared" si="2"/>
        <v>52.003</v>
      </c>
      <c r="H67" s="1"/>
    </row>
    <row r="68" spans="1:8" ht="13.5">
      <c r="A68" s="279" t="s">
        <v>842</v>
      </c>
      <c r="B68" s="285"/>
      <c r="C68" s="285" t="s">
        <v>843</v>
      </c>
      <c r="D68" s="373">
        <v>116</v>
      </c>
      <c r="E68" s="434">
        <v>133.4</v>
      </c>
      <c r="F68" s="434">
        <f t="shared" si="2"/>
        <v>158.746</v>
      </c>
      <c r="H68" s="1"/>
    </row>
    <row r="69" spans="1:8" ht="13.5">
      <c r="A69" s="279" t="s">
        <v>844</v>
      </c>
      <c r="B69" s="285"/>
      <c r="C69" s="285" t="s">
        <v>845</v>
      </c>
      <c r="D69" s="373">
        <v>8</v>
      </c>
      <c r="E69" s="434">
        <v>9.2</v>
      </c>
      <c r="F69" s="434">
        <f t="shared" si="2"/>
        <v>10.947999999999999</v>
      </c>
      <c r="H69" s="1"/>
    </row>
    <row r="70" spans="1:8" ht="13.5">
      <c r="A70" s="279" t="s">
        <v>1394</v>
      </c>
      <c r="B70" s="285"/>
      <c r="C70" s="285" t="s">
        <v>122</v>
      </c>
      <c r="D70" s="373">
        <v>8</v>
      </c>
      <c r="E70" s="434">
        <v>9.2</v>
      </c>
      <c r="F70" s="434">
        <f t="shared" si="2"/>
        <v>10.947999999999999</v>
      </c>
      <c r="H70" s="1"/>
    </row>
    <row r="71" spans="1:8" ht="13.5">
      <c r="A71" s="285" t="s">
        <v>1393</v>
      </c>
      <c r="B71" s="285"/>
      <c r="C71" s="285" t="s">
        <v>123</v>
      </c>
      <c r="D71" s="373">
        <v>8</v>
      </c>
      <c r="E71" s="434">
        <v>9.2</v>
      </c>
      <c r="F71" s="434">
        <f t="shared" si="2"/>
        <v>10.947999999999999</v>
      </c>
      <c r="H71" s="1"/>
    </row>
    <row r="72" spans="1:8" ht="13.5">
      <c r="A72" s="285" t="s">
        <v>1392</v>
      </c>
      <c r="B72" s="285"/>
      <c r="C72" s="285" t="s">
        <v>124</v>
      </c>
      <c r="D72" s="373">
        <v>9</v>
      </c>
      <c r="E72" s="434">
        <v>10.35</v>
      </c>
      <c r="F72" s="434">
        <f t="shared" si="2"/>
        <v>12.3165</v>
      </c>
      <c r="H72" s="1"/>
    </row>
    <row r="73" spans="1:8" ht="13.5">
      <c r="A73" s="285" t="s">
        <v>1391</v>
      </c>
      <c r="B73" s="285"/>
      <c r="C73" s="285" t="s">
        <v>125</v>
      </c>
      <c r="D73" s="373">
        <v>9</v>
      </c>
      <c r="E73" s="434">
        <v>10.35</v>
      </c>
      <c r="F73" s="434">
        <f t="shared" si="2"/>
        <v>12.3165</v>
      </c>
      <c r="H73" s="1"/>
    </row>
    <row r="74" spans="1:8" ht="13.5">
      <c r="A74" s="285" t="s">
        <v>1390</v>
      </c>
      <c r="B74" s="285"/>
      <c r="C74" s="285" t="s">
        <v>126</v>
      </c>
      <c r="D74" s="373">
        <v>10</v>
      </c>
      <c r="E74" s="434">
        <v>11.5</v>
      </c>
      <c r="F74" s="434">
        <f t="shared" si="2"/>
        <v>13.684999999999999</v>
      </c>
      <c r="H74" s="1"/>
    </row>
    <row r="75" spans="1:8" ht="13.5">
      <c r="A75" s="285" t="s">
        <v>1389</v>
      </c>
      <c r="B75" s="285"/>
      <c r="C75" s="285" t="s">
        <v>127</v>
      </c>
      <c r="D75" s="373">
        <v>8</v>
      </c>
      <c r="E75" s="434">
        <v>9.2</v>
      </c>
      <c r="F75" s="434">
        <f t="shared" si="2"/>
        <v>10.947999999999999</v>
      </c>
      <c r="H75" s="1"/>
    </row>
    <row r="76" spans="1:8" ht="13.5">
      <c r="A76" s="285" t="s">
        <v>1388</v>
      </c>
      <c r="B76" s="285"/>
      <c r="C76" s="285" t="s">
        <v>128</v>
      </c>
      <c r="D76" s="373">
        <v>5</v>
      </c>
      <c r="E76" s="434">
        <v>5.75</v>
      </c>
      <c r="F76" s="434">
        <f t="shared" si="2"/>
        <v>6.842499999999999</v>
      </c>
      <c r="H76" s="1"/>
    </row>
    <row r="77" spans="1:8" ht="13.5">
      <c r="A77" s="285" t="s">
        <v>1387</v>
      </c>
      <c r="B77" s="285"/>
      <c r="C77" s="285" t="s">
        <v>129</v>
      </c>
      <c r="D77" s="373">
        <v>8</v>
      </c>
      <c r="E77" s="434">
        <v>9.2</v>
      </c>
      <c r="F77" s="434">
        <f t="shared" si="2"/>
        <v>10.947999999999999</v>
      </c>
      <c r="H77" s="1"/>
    </row>
    <row r="78" spans="1:8" ht="13.5">
      <c r="A78" s="285" t="s">
        <v>1386</v>
      </c>
      <c r="B78" s="285"/>
      <c r="C78" s="285" t="s">
        <v>130</v>
      </c>
      <c r="D78" s="373">
        <v>9</v>
      </c>
      <c r="E78" s="434">
        <v>10.35</v>
      </c>
      <c r="F78" s="434">
        <f t="shared" si="2"/>
        <v>12.3165</v>
      </c>
      <c r="H78" s="1"/>
    </row>
    <row r="79" spans="1:8" ht="13.5">
      <c r="A79" s="285" t="s">
        <v>1385</v>
      </c>
      <c r="B79" s="285"/>
      <c r="C79" s="285" t="s">
        <v>131</v>
      </c>
      <c r="D79" s="373">
        <v>11</v>
      </c>
      <c r="E79" s="434">
        <v>12.65</v>
      </c>
      <c r="F79" s="434">
        <f t="shared" si="2"/>
        <v>15.0535</v>
      </c>
      <c r="H79" s="1"/>
    </row>
    <row r="80" spans="1:8" ht="13.5">
      <c r="A80" s="285" t="s">
        <v>1384</v>
      </c>
      <c r="B80" s="285"/>
      <c r="C80" s="285" t="s">
        <v>132</v>
      </c>
      <c r="D80" s="373">
        <v>31</v>
      </c>
      <c r="E80" s="434">
        <v>35.65</v>
      </c>
      <c r="F80" s="434">
        <f t="shared" si="2"/>
        <v>42.4235</v>
      </c>
      <c r="H80" s="1"/>
    </row>
    <row r="81" spans="1:8" ht="13.5">
      <c r="A81" s="285" t="s">
        <v>1383</v>
      </c>
      <c r="B81" s="285"/>
      <c r="C81" s="285" t="s">
        <v>1376</v>
      </c>
      <c r="D81" s="373">
        <v>31</v>
      </c>
      <c r="E81" s="434">
        <v>35.65</v>
      </c>
      <c r="F81" s="434">
        <f t="shared" si="2"/>
        <v>42.4235</v>
      </c>
      <c r="H81" s="1"/>
    </row>
    <row r="82" spans="1:8" ht="13.5">
      <c r="A82" s="285" t="s">
        <v>1382</v>
      </c>
      <c r="B82" s="285"/>
      <c r="C82" s="285" t="s">
        <v>1377</v>
      </c>
      <c r="D82" s="373">
        <v>31</v>
      </c>
      <c r="E82" s="434">
        <v>35.65</v>
      </c>
      <c r="F82" s="434">
        <f t="shared" si="2"/>
        <v>42.4235</v>
      </c>
      <c r="H82" s="1"/>
    </row>
    <row r="83" spans="1:8" ht="13.5">
      <c r="A83" s="285" t="s">
        <v>1381</v>
      </c>
      <c r="B83" s="285"/>
      <c r="C83" s="285" t="s">
        <v>1378</v>
      </c>
      <c r="D83" s="373">
        <v>31</v>
      </c>
      <c r="E83" s="434">
        <v>35.65</v>
      </c>
      <c r="F83" s="434">
        <f t="shared" si="2"/>
        <v>42.4235</v>
      </c>
      <c r="H83" s="1"/>
    </row>
    <row r="84" spans="1:8" ht="13.5">
      <c r="A84" s="285" t="s">
        <v>1380</v>
      </c>
      <c r="B84" s="285"/>
      <c r="C84" s="285" t="s">
        <v>1379</v>
      </c>
      <c r="D84" s="373">
        <v>38</v>
      </c>
      <c r="E84" s="434">
        <v>43.7</v>
      </c>
      <c r="F84" s="434">
        <f t="shared" si="2"/>
        <v>52.003</v>
      </c>
      <c r="H84" s="1"/>
    </row>
  </sheetData>
  <printOptions/>
  <pageMargins left="0.75" right="0.75" top="1" bottom="1" header="0.512" footer="0.512"/>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codeName="Sheet27">
    <pageSetUpPr fitToPage="1"/>
  </sheetPr>
  <dimension ref="A1:H33"/>
  <sheetViews>
    <sheetView zoomScaleSheetLayoutView="75" workbookViewId="0" topLeftCell="A1">
      <selection activeCell="F8" sqref="F8"/>
    </sheetView>
  </sheetViews>
  <sheetFormatPr defaultColWidth="9.00390625" defaultRowHeight="13.5"/>
  <cols>
    <col min="1" max="1" width="27.125" style="287" customWidth="1"/>
    <col min="2" max="2" width="22.375" style="287" bestFit="1" customWidth="1"/>
    <col min="3" max="3" width="12.25390625" style="288" bestFit="1" customWidth="1"/>
    <col min="4" max="4" width="12.25390625" style="287" customWidth="1"/>
    <col min="5" max="5" width="11.125" style="287" customWidth="1"/>
    <col min="6" max="16384" width="9.00390625" style="287" customWidth="1"/>
  </cols>
  <sheetData>
    <row r="1" spans="1:7" ht="13.5">
      <c r="A1" s="286"/>
      <c r="D1" s="3"/>
      <c r="E1" s="3"/>
      <c r="F1" s="3"/>
      <c r="G1" s="379"/>
    </row>
    <row r="2" spans="1:8" ht="13.5">
      <c r="A2" s="289" t="s">
        <v>636</v>
      </c>
      <c r="B2" s="290"/>
      <c r="C2" s="290"/>
      <c r="D2" s="12"/>
      <c r="E2" s="12"/>
      <c r="F2" s="12"/>
      <c r="H2" s="372"/>
    </row>
    <row r="3" spans="1:8" ht="13.5">
      <c r="A3" s="134" t="s">
        <v>1072</v>
      </c>
      <c r="B3" s="134" t="s">
        <v>1988</v>
      </c>
      <c r="C3" s="134" t="s">
        <v>846</v>
      </c>
      <c r="D3" s="367" t="s">
        <v>2032</v>
      </c>
      <c r="E3" s="367" t="s">
        <v>1211</v>
      </c>
      <c r="F3" s="367" t="s">
        <v>828</v>
      </c>
      <c r="H3" s="338"/>
    </row>
    <row r="4" spans="1:8" ht="13.5">
      <c r="A4" s="291" t="s">
        <v>637</v>
      </c>
      <c r="B4" s="279" t="s">
        <v>638</v>
      </c>
      <c r="C4" s="292" t="s">
        <v>639</v>
      </c>
      <c r="D4" s="291">
        <v>50</v>
      </c>
      <c r="E4" s="435">
        <v>57.5</v>
      </c>
      <c r="F4" s="435">
        <f>E4*1.19</f>
        <v>68.425</v>
      </c>
      <c r="H4" s="376"/>
    </row>
    <row r="5" spans="1:8" ht="13.5">
      <c r="A5" s="291" t="s">
        <v>637</v>
      </c>
      <c r="B5" s="279" t="s">
        <v>640</v>
      </c>
      <c r="C5" s="292" t="s">
        <v>641</v>
      </c>
      <c r="D5" s="291">
        <v>50</v>
      </c>
      <c r="E5" s="435">
        <v>57.5</v>
      </c>
      <c r="F5" s="435">
        <f aca="true" t="shared" si="0" ref="F5:F16">E5*1.19</f>
        <v>68.425</v>
      </c>
      <c r="H5" s="376"/>
    </row>
    <row r="6" spans="1:8" ht="13.5">
      <c r="A6" s="291" t="s">
        <v>637</v>
      </c>
      <c r="B6" s="279" t="s">
        <v>642</v>
      </c>
      <c r="C6" s="292" t="s">
        <v>643</v>
      </c>
      <c r="D6" s="291">
        <v>50</v>
      </c>
      <c r="E6" s="435">
        <v>57.5</v>
      </c>
      <c r="F6" s="435">
        <f t="shared" si="0"/>
        <v>68.425</v>
      </c>
      <c r="H6" s="376"/>
    </row>
    <row r="7" spans="1:8" ht="13.5">
      <c r="A7" s="291" t="s">
        <v>637</v>
      </c>
      <c r="B7" s="279" t="s">
        <v>644</v>
      </c>
      <c r="C7" s="292" t="s">
        <v>645</v>
      </c>
      <c r="D7" s="291">
        <v>70</v>
      </c>
      <c r="E7" s="435">
        <v>80.5</v>
      </c>
      <c r="F7" s="435">
        <f t="shared" si="0"/>
        <v>95.795</v>
      </c>
      <c r="H7" s="376"/>
    </row>
    <row r="8" spans="1:8" ht="13.5">
      <c r="A8" s="291" t="s">
        <v>637</v>
      </c>
      <c r="B8" s="279" t="s">
        <v>646</v>
      </c>
      <c r="C8" s="292" t="s">
        <v>647</v>
      </c>
      <c r="D8" s="291">
        <v>50</v>
      </c>
      <c r="E8" s="435">
        <v>57.5</v>
      </c>
      <c r="F8" s="435">
        <f t="shared" si="0"/>
        <v>68.425</v>
      </c>
      <c r="H8" s="376"/>
    </row>
    <row r="9" spans="1:8" ht="13.5">
      <c r="A9" s="291" t="s">
        <v>637</v>
      </c>
      <c r="B9" s="279" t="s">
        <v>648</v>
      </c>
      <c r="C9" s="292" t="s">
        <v>649</v>
      </c>
      <c r="D9" s="291">
        <v>50</v>
      </c>
      <c r="E9" s="435">
        <v>57.5</v>
      </c>
      <c r="F9" s="435">
        <f t="shared" si="0"/>
        <v>68.425</v>
      </c>
      <c r="H9" s="376"/>
    </row>
    <row r="10" spans="1:8" ht="13.5">
      <c r="A10" s="291" t="s">
        <v>650</v>
      </c>
      <c r="B10" s="279" t="s">
        <v>651</v>
      </c>
      <c r="C10" s="292" t="s">
        <v>652</v>
      </c>
      <c r="D10" s="291">
        <v>18</v>
      </c>
      <c r="E10" s="435">
        <v>20.7</v>
      </c>
      <c r="F10" s="435">
        <f t="shared" si="0"/>
        <v>24.633</v>
      </c>
      <c r="H10" s="376"/>
    </row>
    <row r="11" spans="1:8" ht="13.5">
      <c r="A11" s="291" t="s">
        <v>650</v>
      </c>
      <c r="B11" s="279" t="s">
        <v>653</v>
      </c>
      <c r="C11" s="292" t="s">
        <v>654</v>
      </c>
      <c r="D11" s="291">
        <v>18</v>
      </c>
      <c r="E11" s="435">
        <v>20.7</v>
      </c>
      <c r="F11" s="435">
        <f t="shared" si="0"/>
        <v>24.633</v>
      </c>
      <c r="H11" s="376"/>
    </row>
    <row r="12" spans="1:8" ht="13.5">
      <c r="A12" s="291" t="s">
        <v>650</v>
      </c>
      <c r="B12" s="279" t="s">
        <v>1395</v>
      </c>
      <c r="C12" s="292" t="s">
        <v>655</v>
      </c>
      <c r="D12" s="291">
        <v>20</v>
      </c>
      <c r="E12" s="435">
        <v>23</v>
      </c>
      <c r="F12" s="435">
        <f t="shared" si="0"/>
        <v>27.369999999999997</v>
      </c>
      <c r="H12" s="376"/>
    </row>
    <row r="13" spans="1:8" ht="13.5">
      <c r="A13" s="291" t="s">
        <v>650</v>
      </c>
      <c r="B13" s="279" t="s">
        <v>656</v>
      </c>
      <c r="C13" s="292" t="s">
        <v>657</v>
      </c>
      <c r="D13" s="291">
        <v>5</v>
      </c>
      <c r="E13" s="435">
        <v>5.75</v>
      </c>
      <c r="F13" s="435">
        <f t="shared" si="0"/>
        <v>6.842499999999999</v>
      </c>
      <c r="H13" s="376"/>
    </row>
    <row r="14" spans="1:8" ht="13.5">
      <c r="A14" s="291" t="s">
        <v>650</v>
      </c>
      <c r="B14" s="279" t="s">
        <v>658</v>
      </c>
      <c r="C14" s="292" t="s">
        <v>659</v>
      </c>
      <c r="D14" s="291">
        <v>5</v>
      </c>
      <c r="E14" s="435">
        <v>5.75</v>
      </c>
      <c r="F14" s="435">
        <f t="shared" si="0"/>
        <v>6.842499999999999</v>
      </c>
      <c r="H14" s="376"/>
    </row>
    <row r="15" spans="1:8" ht="13.5">
      <c r="A15" s="291" t="s">
        <v>650</v>
      </c>
      <c r="B15" s="279" t="s">
        <v>660</v>
      </c>
      <c r="C15" s="292" t="s">
        <v>661</v>
      </c>
      <c r="D15" s="291">
        <v>1</v>
      </c>
      <c r="E15" s="435">
        <v>1.15</v>
      </c>
      <c r="F15" s="435">
        <f t="shared" si="0"/>
        <v>1.3684999999999998</v>
      </c>
      <c r="H15" s="376"/>
    </row>
    <row r="16" spans="1:8" ht="13.5">
      <c r="A16" s="291" t="s">
        <v>650</v>
      </c>
      <c r="B16" s="279" t="s">
        <v>662</v>
      </c>
      <c r="C16" s="292" t="s">
        <v>663</v>
      </c>
      <c r="D16" s="291">
        <v>1.5</v>
      </c>
      <c r="E16" s="435">
        <v>1.73</v>
      </c>
      <c r="F16" s="435">
        <f t="shared" si="0"/>
        <v>2.0587</v>
      </c>
      <c r="H16" s="376"/>
    </row>
    <row r="17" spans="4:6" ht="13.5">
      <c r="D17" s="293"/>
      <c r="E17" s="293"/>
      <c r="F17" s="293"/>
    </row>
    <row r="18" spans="1:8" ht="13.5">
      <c r="A18" s="286"/>
      <c r="D18" s="3"/>
      <c r="E18" s="3"/>
      <c r="F18" s="3"/>
      <c r="G18" s="379"/>
      <c r="H18" s="349"/>
    </row>
    <row r="19" spans="1:8" ht="13.5">
      <c r="A19" s="289" t="s">
        <v>636</v>
      </c>
      <c r="B19" s="290"/>
      <c r="C19" s="290"/>
      <c r="D19" s="12"/>
      <c r="E19" s="12"/>
      <c r="F19" s="12"/>
      <c r="G19" s="378"/>
      <c r="H19" s="349"/>
    </row>
    <row r="20" spans="1:8" ht="13.5">
      <c r="A20" s="134" t="s">
        <v>1072</v>
      </c>
      <c r="B20" s="134" t="s">
        <v>1988</v>
      </c>
      <c r="C20" s="374" t="s">
        <v>846</v>
      </c>
      <c r="D20" s="367" t="s">
        <v>2032</v>
      </c>
      <c r="E20" s="367" t="s">
        <v>1211</v>
      </c>
      <c r="F20" s="367" t="s">
        <v>828</v>
      </c>
      <c r="H20" s="338"/>
    </row>
    <row r="21" spans="1:8" ht="13.5">
      <c r="A21" s="291" t="s">
        <v>2007</v>
      </c>
      <c r="B21" s="279" t="s">
        <v>664</v>
      </c>
      <c r="C21" s="375" t="s">
        <v>1608</v>
      </c>
      <c r="D21" s="291">
        <v>9</v>
      </c>
      <c r="E21" s="435">
        <v>10.35</v>
      </c>
      <c r="F21" s="435">
        <f>E21*1.19</f>
        <v>12.3165</v>
      </c>
      <c r="H21" s="376"/>
    </row>
    <row r="22" spans="1:8" ht="13.5">
      <c r="A22" s="291" t="s">
        <v>2007</v>
      </c>
      <c r="B22" s="279" t="s">
        <v>1609</v>
      </c>
      <c r="C22" s="375" t="s">
        <v>1610</v>
      </c>
      <c r="D22" s="291">
        <v>9</v>
      </c>
      <c r="E22" s="435">
        <v>10.35</v>
      </c>
      <c r="F22" s="435">
        <f>E22*1.19</f>
        <v>12.3165</v>
      </c>
      <c r="H22" s="376"/>
    </row>
    <row r="23" spans="4:6" ht="13.5">
      <c r="D23" s="293"/>
      <c r="E23" s="293"/>
      <c r="F23" s="293"/>
    </row>
    <row r="24" spans="1:8" ht="13.5">
      <c r="A24" s="286"/>
      <c r="D24" s="3"/>
      <c r="E24" s="3"/>
      <c r="F24" s="3"/>
      <c r="G24" s="379"/>
      <c r="H24" s="349"/>
    </row>
    <row r="25" spans="1:8" ht="13.5">
      <c r="A25" s="289" t="s">
        <v>1611</v>
      </c>
      <c r="B25" s="290"/>
      <c r="C25" s="290"/>
      <c r="D25" s="12"/>
      <c r="E25" s="12"/>
      <c r="F25" s="12"/>
      <c r="G25" s="378"/>
      <c r="H25" s="372"/>
    </row>
    <row r="26" spans="1:8" ht="13.5">
      <c r="A26" s="134" t="s">
        <v>1072</v>
      </c>
      <c r="B26" s="134" t="s">
        <v>1988</v>
      </c>
      <c r="C26" s="374" t="s">
        <v>846</v>
      </c>
      <c r="D26" s="367" t="s">
        <v>2032</v>
      </c>
      <c r="E26" s="367" t="s">
        <v>1211</v>
      </c>
      <c r="F26" s="367" t="s">
        <v>828</v>
      </c>
      <c r="H26" s="338"/>
    </row>
    <row r="27" spans="1:8" ht="13.5">
      <c r="A27" s="291" t="s">
        <v>1612</v>
      </c>
      <c r="B27" s="279" t="s">
        <v>1613</v>
      </c>
      <c r="C27" s="375" t="s">
        <v>1621</v>
      </c>
      <c r="D27" s="291">
        <v>21</v>
      </c>
      <c r="E27" s="435">
        <v>24.15</v>
      </c>
      <c r="F27" s="435">
        <f>E27*1.19</f>
        <v>28.7385</v>
      </c>
      <c r="H27" s="376"/>
    </row>
    <row r="28" spans="1:8" ht="13.5">
      <c r="A28" s="291" t="s">
        <v>1612</v>
      </c>
      <c r="B28" s="279" t="s">
        <v>1622</v>
      </c>
      <c r="C28" s="375" t="s">
        <v>2008</v>
      </c>
      <c r="D28" s="291">
        <v>21</v>
      </c>
      <c r="E28" s="435">
        <v>24.15</v>
      </c>
      <c r="F28" s="435">
        <f aca="true" t="shared" si="1" ref="F28:F33">E28*1.19</f>
        <v>28.7385</v>
      </c>
      <c r="H28" s="376"/>
    </row>
    <row r="29" spans="1:8" ht="13.5">
      <c r="A29" s="291" t="s">
        <v>1612</v>
      </c>
      <c r="B29" s="279" t="s">
        <v>1623</v>
      </c>
      <c r="C29" s="375" t="s">
        <v>2009</v>
      </c>
      <c r="D29" s="291">
        <v>21</v>
      </c>
      <c r="E29" s="435">
        <v>24.15</v>
      </c>
      <c r="F29" s="435">
        <f t="shared" si="1"/>
        <v>28.7385</v>
      </c>
      <c r="H29" s="376"/>
    </row>
    <row r="30" spans="1:8" ht="13.5">
      <c r="A30" s="291" t="s">
        <v>1612</v>
      </c>
      <c r="B30" s="279" t="s">
        <v>1624</v>
      </c>
      <c r="C30" s="375" t="s">
        <v>2010</v>
      </c>
      <c r="D30" s="291">
        <v>21</v>
      </c>
      <c r="E30" s="435">
        <v>24.15</v>
      </c>
      <c r="F30" s="435">
        <f t="shared" si="1"/>
        <v>28.7385</v>
      </c>
      <c r="H30" s="376"/>
    </row>
    <row r="31" spans="1:8" ht="13.5">
      <c r="A31" s="291" t="s">
        <v>1612</v>
      </c>
      <c r="B31" s="279" t="s">
        <v>1625</v>
      </c>
      <c r="C31" s="375" t="s">
        <v>2012</v>
      </c>
      <c r="D31" s="291">
        <v>21</v>
      </c>
      <c r="E31" s="435">
        <v>24.15</v>
      </c>
      <c r="F31" s="435">
        <f t="shared" si="1"/>
        <v>28.7385</v>
      </c>
      <c r="H31" s="376"/>
    </row>
    <row r="32" spans="1:8" ht="13.5">
      <c r="A32" s="291" t="s">
        <v>1612</v>
      </c>
      <c r="B32" s="279" t="s">
        <v>1626</v>
      </c>
      <c r="C32" s="375" t="s">
        <v>2013</v>
      </c>
      <c r="D32" s="291">
        <v>21</v>
      </c>
      <c r="E32" s="435">
        <v>24.15</v>
      </c>
      <c r="F32" s="435">
        <f t="shared" si="1"/>
        <v>28.7385</v>
      </c>
      <c r="H32" s="376"/>
    </row>
    <row r="33" spans="1:8" ht="13.5">
      <c r="A33" s="291" t="s">
        <v>1612</v>
      </c>
      <c r="B33" s="279" t="s">
        <v>1627</v>
      </c>
      <c r="C33" s="375" t="s">
        <v>2014</v>
      </c>
      <c r="D33" s="291">
        <v>21</v>
      </c>
      <c r="E33" s="435">
        <v>24.15</v>
      </c>
      <c r="F33" s="435">
        <f t="shared" si="1"/>
        <v>28.7385</v>
      </c>
      <c r="H33" s="376"/>
    </row>
  </sheetData>
  <printOptions/>
  <pageMargins left="0.3937007874015748" right="0.3937007874015748" top="0" bottom="0" header="0" footer="0"/>
  <pageSetup fitToHeight="1" fitToWidth="1" horizontalDpi="600" verticalDpi="600" orientation="portrait" paperSize="8" r:id="rId1"/>
</worksheet>
</file>

<file path=xl/worksheets/sheet26.xml><?xml version="1.0" encoding="utf-8"?>
<worksheet xmlns="http://schemas.openxmlformats.org/spreadsheetml/2006/main" xmlns:r="http://schemas.openxmlformats.org/officeDocument/2006/relationships">
  <sheetPr codeName="Sheet17"/>
  <dimension ref="A1:S220"/>
  <sheetViews>
    <sheetView zoomScale="75" zoomScaleNormal="75" workbookViewId="0" topLeftCell="A1">
      <pane ySplit="4" topLeftCell="BM5" activePane="bottomLeft" state="frozen"/>
      <selection pane="topLeft" activeCell="A1" sqref="A1"/>
      <selection pane="bottomLeft" activeCell="M5" sqref="M5"/>
    </sheetView>
  </sheetViews>
  <sheetFormatPr defaultColWidth="9.00390625" defaultRowHeight="13.5"/>
  <cols>
    <col min="1" max="1" width="5.00390625" style="39" customWidth="1"/>
    <col min="2" max="2" width="11.125" style="39" bestFit="1" customWidth="1"/>
    <col min="3" max="3" width="17.75390625" style="8" bestFit="1" customWidth="1"/>
    <col min="4" max="4" width="6.50390625" style="39" bestFit="1" customWidth="1"/>
    <col min="5" max="5" width="12.125" style="8" bestFit="1" customWidth="1"/>
    <col min="6" max="7" width="13.50390625" style="8" bestFit="1" customWidth="1"/>
    <col min="8" max="15" width="9.125" style="40" customWidth="1"/>
    <col min="16" max="17" width="6.75390625" style="120" bestFit="1" customWidth="1"/>
    <col min="18" max="18" width="6.00390625" style="120" bestFit="1" customWidth="1"/>
    <col min="19" max="16384" width="9.00390625" style="8" customWidth="1"/>
  </cols>
  <sheetData>
    <row r="1" spans="8:15" ht="13.5">
      <c r="H1" s="8"/>
      <c r="I1" s="8"/>
      <c r="J1" s="8"/>
      <c r="K1" s="8"/>
      <c r="L1" s="8"/>
      <c r="N1" s="349"/>
      <c r="O1" s="349"/>
    </row>
    <row r="2" spans="6:7" ht="13.5">
      <c r="F2" s="128" t="s">
        <v>2042</v>
      </c>
      <c r="G2" s="377"/>
    </row>
    <row r="3" spans="1:18" ht="13.5">
      <c r="A3" s="12"/>
      <c r="B3" s="12"/>
      <c r="C3" s="10"/>
      <c r="D3" s="127"/>
      <c r="E3" s="10"/>
      <c r="F3" s="285"/>
      <c r="G3" s="285"/>
      <c r="H3" s="399" t="s">
        <v>2032</v>
      </c>
      <c r="I3" s="398"/>
      <c r="J3" s="399" t="s">
        <v>1211</v>
      </c>
      <c r="K3" s="398"/>
      <c r="L3" s="399" t="s">
        <v>828</v>
      </c>
      <c r="M3" s="398"/>
      <c r="N3" s="96" t="s">
        <v>2143</v>
      </c>
      <c r="O3" s="96"/>
      <c r="P3" s="130" t="s">
        <v>2144</v>
      </c>
      <c r="Q3" s="8"/>
      <c r="R3" s="8"/>
    </row>
    <row r="4" spans="1:18" ht="13.5">
      <c r="A4" s="131" t="s">
        <v>2036</v>
      </c>
      <c r="B4" s="131" t="s">
        <v>2037</v>
      </c>
      <c r="C4" s="131" t="s">
        <v>2038</v>
      </c>
      <c r="D4" s="132" t="s">
        <v>2039</v>
      </c>
      <c r="E4" s="133" t="s">
        <v>2040</v>
      </c>
      <c r="F4" s="13" t="s">
        <v>2043</v>
      </c>
      <c r="G4" s="13" t="s">
        <v>2044</v>
      </c>
      <c r="H4" s="367" t="s">
        <v>253</v>
      </c>
      <c r="I4" s="367" t="s">
        <v>254</v>
      </c>
      <c r="J4" s="367" t="s">
        <v>253</v>
      </c>
      <c r="K4" s="367" t="s">
        <v>254</v>
      </c>
      <c r="L4" s="367" t="s">
        <v>253</v>
      </c>
      <c r="M4" s="367" t="s">
        <v>254</v>
      </c>
      <c r="N4" s="134" t="s">
        <v>2043</v>
      </c>
      <c r="O4" s="134" t="s">
        <v>2044</v>
      </c>
      <c r="P4" s="13"/>
      <c r="Q4" s="8"/>
      <c r="R4" s="8"/>
    </row>
    <row r="5" spans="1:16" s="27" customFormat="1" ht="13.5">
      <c r="A5" s="37" t="s">
        <v>1181</v>
      </c>
      <c r="B5" s="37" t="s">
        <v>2046</v>
      </c>
      <c r="C5" s="18" t="s">
        <v>2047</v>
      </c>
      <c r="D5" s="135" t="s">
        <v>2145</v>
      </c>
      <c r="E5" s="18" t="s">
        <v>1767</v>
      </c>
      <c r="F5" s="37" t="s">
        <v>2146</v>
      </c>
      <c r="G5" s="37" t="s">
        <v>2147</v>
      </c>
      <c r="H5" s="111">
        <v>130</v>
      </c>
      <c r="I5" s="111">
        <v>130</v>
      </c>
      <c r="J5" s="436">
        <v>149.5</v>
      </c>
      <c r="K5" s="436">
        <v>149.5</v>
      </c>
      <c r="L5" s="436">
        <f>J5*1.19</f>
        <v>177.905</v>
      </c>
      <c r="M5" s="436">
        <f>K5*1.19</f>
        <v>177.905</v>
      </c>
      <c r="N5" s="136" t="s">
        <v>2148</v>
      </c>
      <c r="O5" s="136" t="s">
        <v>2149</v>
      </c>
      <c r="P5" s="137"/>
    </row>
    <row r="6" spans="1:16" s="27" customFormat="1" ht="13.5">
      <c r="A6" s="37" t="s">
        <v>1181</v>
      </c>
      <c r="B6" s="37" t="s">
        <v>2046</v>
      </c>
      <c r="C6" s="18" t="s">
        <v>2047</v>
      </c>
      <c r="D6" s="135" t="s">
        <v>2051</v>
      </c>
      <c r="E6" s="18" t="s">
        <v>1768</v>
      </c>
      <c r="F6" s="37" t="s">
        <v>2147</v>
      </c>
      <c r="G6" s="37" t="s">
        <v>2147</v>
      </c>
      <c r="H6" s="111">
        <v>130</v>
      </c>
      <c r="I6" s="111">
        <v>130</v>
      </c>
      <c r="J6" s="436">
        <v>149.5</v>
      </c>
      <c r="K6" s="436">
        <v>149.5</v>
      </c>
      <c r="L6" s="436">
        <f aca="true" t="shared" si="0" ref="L6:L56">J6*1.19</f>
        <v>177.905</v>
      </c>
      <c r="M6" s="436">
        <f aca="true" t="shared" si="1" ref="M6:M56">K6*1.19</f>
        <v>177.905</v>
      </c>
      <c r="N6" s="136" t="s">
        <v>2149</v>
      </c>
      <c r="O6" s="136" t="s">
        <v>2149</v>
      </c>
      <c r="P6" s="137"/>
    </row>
    <row r="7" spans="1:16" s="27" customFormat="1" ht="13.5">
      <c r="A7" s="37" t="s">
        <v>1181</v>
      </c>
      <c r="B7" s="37" t="s">
        <v>2046</v>
      </c>
      <c r="C7" s="18" t="s">
        <v>2047</v>
      </c>
      <c r="D7" s="135" t="s">
        <v>2054</v>
      </c>
      <c r="E7" s="18" t="s">
        <v>1769</v>
      </c>
      <c r="F7" s="37" t="s">
        <v>2147</v>
      </c>
      <c r="G7" s="37" t="s">
        <v>2147</v>
      </c>
      <c r="H7" s="111">
        <v>130</v>
      </c>
      <c r="I7" s="111">
        <v>130</v>
      </c>
      <c r="J7" s="436">
        <v>149.5</v>
      </c>
      <c r="K7" s="436">
        <v>149.5</v>
      </c>
      <c r="L7" s="436">
        <f t="shared" si="0"/>
        <v>177.905</v>
      </c>
      <c r="M7" s="436">
        <f t="shared" si="1"/>
        <v>177.905</v>
      </c>
      <c r="N7" s="136" t="s">
        <v>2149</v>
      </c>
      <c r="O7" s="136" t="s">
        <v>2149</v>
      </c>
      <c r="P7" s="137"/>
    </row>
    <row r="8" spans="1:19" s="27" customFormat="1" ht="13.5">
      <c r="A8" s="37" t="s">
        <v>1181</v>
      </c>
      <c r="B8" s="37" t="s">
        <v>2046</v>
      </c>
      <c r="C8" s="18" t="s">
        <v>2047</v>
      </c>
      <c r="D8" s="135" t="s">
        <v>614</v>
      </c>
      <c r="E8" s="18" t="s">
        <v>1770</v>
      </c>
      <c r="F8" s="37" t="s">
        <v>1771</v>
      </c>
      <c r="G8" s="37" t="s">
        <v>1772</v>
      </c>
      <c r="H8" s="111">
        <v>180</v>
      </c>
      <c r="I8" s="111">
        <v>190</v>
      </c>
      <c r="J8" s="436">
        <v>207</v>
      </c>
      <c r="K8" s="436">
        <v>218.5</v>
      </c>
      <c r="L8" s="436">
        <f t="shared" si="0"/>
        <v>246.32999999999998</v>
      </c>
      <c r="M8" s="436">
        <f t="shared" si="1"/>
        <v>260.015</v>
      </c>
      <c r="N8" s="136"/>
      <c r="O8" s="136" t="s">
        <v>2149</v>
      </c>
      <c r="P8" s="137"/>
      <c r="S8" s="349"/>
    </row>
    <row r="9" spans="1:16" s="27" customFormat="1" ht="13.5">
      <c r="A9" s="37" t="s">
        <v>1181</v>
      </c>
      <c r="B9" s="37" t="s">
        <v>2046</v>
      </c>
      <c r="C9" s="18" t="s">
        <v>2150</v>
      </c>
      <c r="D9" s="135" t="s">
        <v>2145</v>
      </c>
      <c r="E9" s="18" t="s">
        <v>2151</v>
      </c>
      <c r="F9" s="37" t="s">
        <v>2146</v>
      </c>
      <c r="G9" s="37" t="s">
        <v>2147</v>
      </c>
      <c r="H9" s="111">
        <v>130</v>
      </c>
      <c r="I9" s="111">
        <v>130</v>
      </c>
      <c r="J9" s="436">
        <v>149.5</v>
      </c>
      <c r="K9" s="436">
        <v>149.5</v>
      </c>
      <c r="L9" s="436">
        <f t="shared" si="0"/>
        <v>177.905</v>
      </c>
      <c r="M9" s="436">
        <f t="shared" si="1"/>
        <v>177.905</v>
      </c>
      <c r="N9" s="136" t="s">
        <v>2148</v>
      </c>
      <c r="O9" s="136" t="s">
        <v>2149</v>
      </c>
      <c r="P9" s="137"/>
    </row>
    <row r="10" spans="1:16" s="27" customFormat="1" ht="13.5">
      <c r="A10" s="37" t="s">
        <v>1181</v>
      </c>
      <c r="B10" s="37" t="s">
        <v>2046</v>
      </c>
      <c r="C10" s="18" t="s">
        <v>2152</v>
      </c>
      <c r="D10" s="135" t="s">
        <v>1516</v>
      </c>
      <c r="E10" s="18" t="s">
        <v>2153</v>
      </c>
      <c r="F10" s="37" t="s">
        <v>2147</v>
      </c>
      <c r="G10" s="37" t="s">
        <v>2147</v>
      </c>
      <c r="H10" s="111">
        <v>130</v>
      </c>
      <c r="I10" s="111">
        <v>130</v>
      </c>
      <c r="J10" s="436">
        <v>149.5</v>
      </c>
      <c r="K10" s="436">
        <v>149.5</v>
      </c>
      <c r="L10" s="436">
        <f t="shared" si="0"/>
        <v>177.905</v>
      </c>
      <c r="M10" s="436">
        <f t="shared" si="1"/>
        <v>177.905</v>
      </c>
      <c r="N10" s="136" t="s">
        <v>2149</v>
      </c>
      <c r="O10" s="136" t="s">
        <v>2149</v>
      </c>
      <c r="P10" s="137"/>
    </row>
    <row r="11" spans="1:16" s="27" customFormat="1" ht="13.5">
      <c r="A11" s="37" t="s">
        <v>1181</v>
      </c>
      <c r="B11" s="37" t="s">
        <v>2046</v>
      </c>
      <c r="C11" s="18" t="s">
        <v>1440</v>
      </c>
      <c r="D11" s="135" t="s">
        <v>1441</v>
      </c>
      <c r="E11" s="18" t="s">
        <v>2154</v>
      </c>
      <c r="F11" s="37" t="s">
        <v>2155</v>
      </c>
      <c r="G11" s="37" t="s">
        <v>2156</v>
      </c>
      <c r="H11" s="111">
        <v>220</v>
      </c>
      <c r="I11" s="111">
        <v>180</v>
      </c>
      <c r="J11" s="436">
        <v>253</v>
      </c>
      <c r="K11" s="436">
        <v>207</v>
      </c>
      <c r="L11" s="436">
        <f t="shared" si="0"/>
        <v>301.07</v>
      </c>
      <c r="M11" s="436">
        <f t="shared" si="1"/>
        <v>246.32999999999998</v>
      </c>
      <c r="N11" s="136" t="s">
        <v>2149</v>
      </c>
      <c r="O11" s="136" t="s">
        <v>2149</v>
      </c>
      <c r="P11" s="137"/>
    </row>
    <row r="12" spans="1:16" s="27" customFormat="1" ht="13.5">
      <c r="A12" s="37" t="s">
        <v>1181</v>
      </c>
      <c r="B12" s="37" t="s">
        <v>2046</v>
      </c>
      <c r="C12" s="18" t="s">
        <v>1440</v>
      </c>
      <c r="D12" s="135" t="s">
        <v>1445</v>
      </c>
      <c r="E12" s="18" t="s">
        <v>1446</v>
      </c>
      <c r="F12" s="37" t="s">
        <v>2157</v>
      </c>
      <c r="G12" s="37" t="s">
        <v>2156</v>
      </c>
      <c r="H12" s="111">
        <v>220</v>
      </c>
      <c r="I12" s="111">
        <v>180</v>
      </c>
      <c r="J12" s="436">
        <v>253</v>
      </c>
      <c r="K12" s="436">
        <v>207</v>
      </c>
      <c r="L12" s="436">
        <f t="shared" si="0"/>
        <v>301.07</v>
      </c>
      <c r="M12" s="436">
        <f t="shared" si="1"/>
        <v>246.32999999999998</v>
      </c>
      <c r="N12" s="136" t="s">
        <v>2149</v>
      </c>
      <c r="O12" s="136" t="s">
        <v>2149</v>
      </c>
      <c r="P12" s="137"/>
    </row>
    <row r="13" spans="1:16" s="27" customFormat="1" ht="13.5">
      <c r="A13" s="37" t="s">
        <v>1181</v>
      </c>
      <c r="B13" s="37" t="s">
        <v>2046</v>
      </c>
      <c r="C13" s="18" t="s">
        <v>2063</v>
      </c>
      <c r="D13" s="135" t="s">
        <v>2158</v>
      </c>
      <c r="E13" s="18" t="s">
        <v>2159</v>
      </c>
      <c r="F13" s="37" t="s">
        <v>2146</v>
      </c>
      <c r="G13" s="37" t="s">
        <v>2147</v>
      </c>
      <c r="H13" s="111">
        <v>130</v>
      </c>
      <c r="I13" s="111">
        <v>130</v>
      </c>
      <c r="J13" s="436">
        <v>149.5</v>
      </c>
      <c r="K13" s="436">
        <v>149.5</v>
      </c>
      <c r="L13" s="436">
        <f t="shared" si="0"/>
        <v>177.905</v>
      </c>
      <c r="M13" s="436">
        <f t="shared" si="1"/>
        <v>177.905</v>
      </c>
      <c r="N13" s="136" t="s">
        <v>2148</v>
      </c>
      <c r="O13" s="136" t="s">
        <v>2149</v>
      </c>
      <c r="P13" s="37"/>
    </row>
    <row r="14" spans="1:16" s="27" customFormat="1" ht="13.5">
      <c r="A14" s="37" t="s">
        <v>1181</v>
      </c>
      <c r="B14" s="37" t="s">
        <v>2046</v>
      </c>
      <c r="C14" s="18" t="s">
        <v>2063</v>
      </c>
      <c r="D14" s="135" t="s">
        <v>2160</v>
      </c>
      <c r="E14" s="18" t="s">
        <v>2161</v>
      </c>
      <c r="F14" s="37" t="s">
        <v>2147</v>
      </c>
      <c r="G14" s="37" t="s">
        <v>2147</v>
      </c>
      <c r="H14" s="111">
        <v>130</v>
      </c>
      <c r="I14" s="111">
        <v>130</v>
      </c>
      <c r="J14" s="436">
        <v>149.5</v>
      </c>
      <c r="K14" s="436">
        <v>149.5</v>
      </c>
      <c r="L14" s="436">
        <f t="shared" si="0"/>
        <v>177.905</v>
      </c>
      <c r="M14" s="436">
        <f t="shared" si="1"/>
        <v>177.905</v>
      </c>
      <c r="N14" s="136" t="s">
        <v>2149</v>
      </c>
      <c r="O14" s="136" t="s">
        <v>2149</v>
      </c>
      <c r="P14" s="37"/>
    </row>
    <row r="15" spans="1:16" s="27" customFormat="1" ht="13.5">
      <c r="A15" s="37" t="s">
        <v>1181</v>
      </c>
      <c r="B15" s="37" t="s">
        <v>2046</v>
      </c>
      <c r="C15" s="18" t="s">
        <v>2063</v>
      </c>
      <c r="D15" s="135" t="s">
        <v>1914</v>
      </c>
      <c r="E15" s="18" t="s">
        <v>204</v>
      </c>
      <c r="F15" s="37" t="s">
        <v>1771</v>
      </c>
      <c r="G15" s="37" t="s">
        <v>1772</v>
      </c>
      <c r="H15" s="111">
        <v>180</v>
      </c>
      <c r="I15" s="111">
        <v>190</v>
      </c>
      <c r="J15" s="436">
        <v>207</v>
      </c>
      <c r="K15" s="436">
        <v>218.5</v>
      </c>
      <c r="L15" s="436">
        <f t="shared" si="0"/>
        <v>246.32999999999998</v>
      </c>
      <c r="M15" s="436">
        <f t="shared" si="1"/>
        <v>260.015</v>
      </c>
      <c r="N15" s="136"/>
      <c r="O15" s="136" t="s">
        <v>2149</v>
      </c>
      <c r="P15" s="37"/>
    </row>
    <row r="16" spans="1:16" s="27" customFormat="1" ht="13.5">
      <c r="A16" s="37" t="s">
        <v>1181</v>
      </c>
      <c r="B16" s="37" t="s">
        <v>1451</v>
      </c>
      <c r="C16" s="18" t="s">
        <v>1313</v>
      </c>
      <c r="D16" s="135" t="s">
        <v>214</v>
      </c>
      <c r="E16" s="18" t="s">
        <v>1453</v>
      </c>
      <c r="F16" s="37" t="s">
        <v>2162</v>
      </c>
      <c r="G16" s="37"/>
      <c r="H16" s="111">
        <v>130</v>
      </c>
      <c r="I16" s="111"/>
      <c r="J16" s="436">
        <v>149.5</v>
      </c>
      <c r="K16" s="436"/>
      <c r="L16" s="436">
        <f t="shared" si="0"/>
        <v>177.905</v>
      </c>
      <c r="M16" s="436"/>
      <c r="N16" s="136" t="s">
        <v>2163</v>
      </c>
      <c r="O16" s="136"/>
      <c r="P16" s="37"/>
    </row>
    <row r="17" spans="1:16" s="27" customFormat="1" ht="13.5">
      <c r="A17" s="37" t="s">
        <v>1181</v>
      </c>
      <c r="B17" s="37" t="s">
        <v>1457</v>
      </c>
      <c r="C17" s="18" t="s">
        <v>1861</v>
      </c>
      <c r="D17" s="135" t="s">
        <v>1458</v>
      </c>
      <c r="E17" s="18" t="s">
        <v>2164</v>
      </c>
      <c r="F17" s="37" t="s">
        <v>1862</v>
      </c>
      <c r="G17" s="37" t="s">
        <v>1862</v>
      </c>
      <c r="H17" s="111">
        <v>220</v>
      </c>
      <c r="I17" s="111">
        <v>220</v>
      </c>
      <c r="J17" s="436">
        <v>253</v>
      </c>
      <c r="K17" s="436">
        <v>253</v>
      </c>
      <c r="L17" s="436">
        <f t="shared" si="0"/>
        <v>301.07</v>
      </c>
      <c r="M17" s="436">
        <f t="shared" si="1"/>
        <v>301.07</v>
      </c>
      <c r="N17" s="136" t="s">
        <v>2165</v>
      </c>
      <c r="O17" s="136" t="s">
        <v>2165</v>
      </c>
      <c r="P17" s="37"/>
    </row>
    <row r="18" spans="1:18" s="27" customFormat="1" ht="13.5">
      <c r="A18" s="37" t="s">
        <v>1181</v>
      </c>
      <c r="B18" s="37" t="s">
        <v>1457</v>
      </c>
      <c r="C18" s="18" t="s">
        <v>1861</v>
      </c>
      <c r="D18" s="135" t="s">
        <v>1547</v>
      </c>
      <c r="E18" s="18" t="s">
        <v>1461</v>
      </c>
      <c r="F18" s="37" t="s">
        <v>2166</v>
      </c>
      <c r="G18" s="37" t="s">
        <v>2166</v>
      </c>
      <c r="H18" s="111">
        <v>190</v>
      </c>
      <c r="I18" s="111">
        <v>190</v>
      </c>
      <c r="J18" s="436">
        <v>218.5</v>
      </c>
      <c r="K18" s="436">
        <v>218.5</v>
      </c>
      <c r="L18" s="436">
        <f t="shared" si="0"/>
        <v>260.015</v>
      </c>
      <c r="M18" s="436">
        <f t="shared" si="1"/>
        <v>260.015</v>
      </c>
      <c r="N18" s="136" t="s">
        <v>2165</v>
      </c>
      <c r="O18" s="136" t="s">
        <v>2165</v>
      </c>
      <c r="P18" s="37"/>
      <c r="R18" s="125"/>
    </row>
    <row r="19" spans="1:18" s="27" customFormat="1" ht="13.5">
      <c r="A19" s="37" t="s">
        <v>1181</v>
      </c>
      <c r="B19" s="37" t="s">
        <v>1457</v>
      </c>
      <c r="C19" s="18" t="s">
        <v>1464</v>
      </c>
      <c r="D19" s="135" t="s">
        <v>2167</v>
      </c>
      <c r="E19" s="18" t="s">
        <v>2168</v>
      </c>
      <c r="F19" s="37" t="s">
        <v>2169</v>
      </c>
      <c r="G19" s="37" t="s">
        <v>2170</v>
      </c>
      <c r="H19" s="111">
        <v>200</v>
      </c>
      <c r="I19" s="111">
        <v>170</v>
      </c>
      <c r="J19" s="436">
        <v>230</v>
      </c>
      <c r="K19" s="436">
        <v>195.5</v>
      </c>
      <c r="L19" s="436">
        <f t="shared" si="0"/>
        <v>273.7</v>
      </c>
      <c r="M19" s="436">
        <f t="shared" si="1"/>
        <v>232.64499999999998</v>
      </c>
      <c r="N19" s="136"/>
      <c r="O19" s="136"/>
      <c r="P19" s="37"/>
      <c r="R19" s="125"/>
    </row>
    <row r="20" spans="1:18" s="27" customFormat="1" ht="13.5">
      <c r="A20" s="37" t="s">
        <v>1181</v>
      </c>
      <c r="B20" s="37" t="s">
        <v>1457</v>
      </c>
      <c r="C20" s="18" t="s">
        <v>1464</v>
      </c>
      <c r="D20" s="135" t="s">
        <v>2171</v>
      </c>
      <c r="E20" s="18" t="s">
        <v>1466</v>
      </c>
      <c r="F20" s="37" t="s">
        <v>2172</v>
      </c>
      <c r="G20" s="37" t="s">
        <v>2173</v>
      </c>
      <c r="H20" s="111">
        <v>140</v>
      </c>
      <c r="I20" s="111">
        <v>200</v>
      </c>
      <c r="J20" s="436">
        <v>161</v>
      </c>
      <c r="K20" s="436">
        <v>230</v>
      </c>
      <c r="L20" s="436">
        <f t="shared" si="0"/>
        <v>191.59</v>
      </c>
      <c r="M20" s="436">
        <f t="shared" si="1"/>
        <v>273.7</v>
      </c>
      <c r="N20" s="136" t="s">
        <v>2163</v>
      </c>
      <c r="O20" s="136" t="s">
        <v>2174</v>
      </c>
      <c r="P20" s="37"/>
      <c r="R20" s="125"/>
    </row>
    <row r="21" spans="1:18" s="27" customFormat="1" ht="13.5">
      <c r="A21" s="37" t="s">
        <v>1181</v>
      </c>
      <c r="B21" s="37" t="s">
        <v>1457</v>
      </c>
      <c r="C21" s="18" t="s">
        <v>1464</v>
      </c>
      <c r="D21" s="135" t="s">
        <v>2171</v>
      </c>
      <c r="E21" s="18" t="s">
        <v>1466</v>
      </c>
      <c r="F21" s="37" t="s">
        <v>2175</v>
      </c>
      <c r="G21" s="37" t="s">
        <v>2176</v>
      </c>
      <c r="H21" s="111">
        <v>130</v>
      </c>
      <c r="I21" s="111">
        <v>190</v>
      </c>
      <c r="J21" s="436">
        <v>149.5</v>
      </c>
      <c r="K21" s="436">
        <v>218.5</v>
      </c>
      <c r="L21" s="436">
        <f t="shared" si="0"/>
        <v>177.905</v>
      </c>
      <c r="M21" s="436">
        <f t="shared" si="1"/>
        <v>260.015</v>
      </c>
      <c r="N21" s="136" t="s">
        <v>2165</v>
      </c>
      <c r="O21" s="136" t="s">
        <v>2165</v>
      </c>
      <c r="P21" s="37"/>
      <c r="R21" s="125"/>
    </row>
    <row r="22" spans="1:18" s="27" customFormat="1" ht="13.5">
      <c r="A22" s="37" t="s">
        <v>1181</v>
      </c>
      <c r="B22" s="37" t="s">
        <v>1471</v>
      </c>
      <c r="C22" s="18" t="s">
        <v>1863</v>
      </c>
      <c r="D22" s="135" t="s">
        <v>2064</v>
      </c>
      <c r="E22" s="18" t="s">
        <v>1473</v>
      </c>
      <c r="F22" s="37" t="s">
        <v>2177</v>
      </c>
      <c r="G22" s="37" t="s">
        <v>2178</v>
      </c>
      <c r="H22" s="111">
        <v>160</v>
      </c>
      <c r="I22" s="111">
        <v>200</v>
      </c>
      <c r="J22" s="436">
        <v>184</v>
      </c>
      <c r="K22" s="436">
        <v>230</v>
      </c>
      <c r="L22" s="436">
        <f t="shared" si="0"/>
        <v>218.95999999999998</v>
      </c>
      <c r="M22" s="436">
        <f t="shared" si="1"/>
        <v>273.7</v>
      </c>
      <c r="N22" s="136"/>
      <c r="O22" s="136" t="s">
        <v>2165</v>
      </c>
      <c r="P22" s="37"/>
      <c r="R22" s="125"/>
    </row>
    <row r="23" spans="1:18" s="27" customFormat="1" ht="13.5">
      <c r="A23" s="37" t="s">
        <v>1181</v>
      </c>
      <c r="B23" s="37" t="s">
        <v>1471</v>
      </c>
      <c r="C23" s="18" t="s">
        <v>1864</v>
      </c>
      <c r="D23" s="135" t="s">
        <v>1865</v>
      </c>
      <c r="E23" s="18" t="s">
        <v>1866</v>
      </c>
      <c r="F23" s="37" t="s">
        <v>2177</v>
      </c>
      <c r="G23" s="37" t="s">
        <v>2178</v>
      </c>
      <c r="H23" s="111">
        <v>160</v>
      </c>
      <c r="I23" s="111">
        <v>200</v>
      </c>
      <c r="J23" s="436">
        <v>184</v>
      </c>
      <c r="K23" s="436">
        <v>230</v>
      </c>
      <c r="L23" s="436">
        <f t="shared" si="0"/>
        <v>218.95999999999998</v>
      </c>
      <c r="M23" s="436">
        <f t="shared" si="1"/>
        <v>273.7</v>
      </c>
      <c r="N23" s="136"/>
      <c r="O23" s="136" t="s">
        <v>2165</v>
      </c>
      <c r="P23" s="37"/>
      <c r="R23" s="125"/>
    </row>
    <row r="24" spans="1:18" s="27" customFormat="1" ht="13.5">
      <c r="A24" s="37" t="s">
        <v>1181</v>
      </c>
      <c r="B24" s="37" t="s">
        <v>1471</v>
      </c>
      <c r="C24" s="18" t="s">
        <v>1867</v>
      </c>
      <c r="D24" s="21" t="s">
        <v>1481</v>
      </c>
      <c r="E24" s="20" t="s">
        <v>1482</v>
      </c>
      <c r="F24" s="37" t="s">
        <v>1868</v>
      </c>
      <c r="G24" s="37" t="s">
        <v>1869</v>
      </c>
      <c r="H24" s="111">
        <v>180</v>
      </c>
      <c r="I24" s="111">
        <v>130</v>
      </c>
      <c r="J24" s="436">
        <v>207</v>
      </c>
      <c r="K24" s="436">
        <v>149.5</v>
      </c>
      <c r="L24" s="436">
        <f t="shared" si="0"/>
        <v>246.32999999999998</v>
      </c>
      <c r="M24" s="436">
        <f t="shared" si="1"/>
        <v>177.905</v>
      </c>
      <c r="N24" s="136"/>
      <c r="O24" s="136" t="s">
        <v>1870</v>
      </c>
      <c r="P24" s="37"/>
      <c r="R24" s="125"/>
    </row>
    <row r="25" spans="1:18" s="27" customFormat="1" ht="13.5">
      <c r="A25" s="37" t="s">
        <v>1181</v>
      </c>
      <c r="B25" s="37" t="s">
        <v>1471</v>
      </c>
      <c r="C25" s="18" t="s">
        <v>1871</v>
      </c>
      <c r="D25" s="135" t="s">
        <v>1872</v>
      </c>
      <c r="E25" s="18" t="s">
        <v>212</v>
      </c>
      <c r="F25" s="37" t="s">
        <v>1873</v>
      </c>
      <c r="G25" s="37" t="s">
        <v>2178</v>
      </c>
      <c r="H25" s="111">
        <v>160</v>
      </c>
      <c r="I25" s="111">
        <v>200</v>
      </c>
      <c r="J25" s="436">
        <v>184</v>
      </c>
      <c r="K25" s="436">
        <v>230</v>
      </c>
      <c r="L25" s="436">
        <f t="shared" si="0"/>
        <v>218.95999999999998</v>
      </c>
      <c r="M25" s="436">
        <f t="shared" si="1"/>
        <v>273.7</v>
      </c>
      <c r="N25" s="136"/>
      <c r="O25" s="136" t="s">
        <v>2165</v>
      </c>
      <c r="P25" s="37"/>
      <c r="R25" s="125"/>
    </row>
    <row r="26" spans="1:18" s="27" customFormat="1" ht="13.5">
      <c r="A26" s="37" t="s">
        <v>1181</v>
      </c>
      <c r="B26" s="37" t="s">
        <v>1471</v>
      </c>
      <c r="C26" s="18" t="s">
        <v>1874</v>
      </c>
      <c r="D26" s="135" t="s">
        <v>1875</v>
      </c>
      <c r="E26" s="18" t="s">
        <v>1876</v>
      </c>
      <c r="F26" s="37" t="s">
        <v>2177</v>
      </c>
      <c r="G26" s="37" t="s">
        <v>2178</v>
      </c>
      <c r="H26" s="111">
        <v>160</v>
      </c>
      <c r="I26" s="111">
        <v>200</v>
      </c>
      <c r="J26" s="436">
        <v>184</v>
      </c>
      <c r="K26" s="436">
        <v>230</v>
      </c>
      <c r="L26" s="436">
        <f t="shared" si="0"/>
        <v>218.95999999999998</v>
      </c>
      <c r="M26" s="436">
        <f t="shared" si="1"/>
        <v>273.7</v>
      </c>
      <c r="N26" s="136"/>
      <c r="O26" s="136" t="s">
        <v>2165</v>
      </c>
      <c r="P26" s="37"/>
      <c r="R26" s="125"/>
    </row>
    <row r="27" spans="1:18" s="27" customFormat="1" ht="13.5">
      <c r="A27" s="37" t="s">
        <v>1181</v>
      </c>
      <c r="B27" s="37" t="s">
        <v>1471</v>
      </c>
      <c r="C27" s="18" t="s">
        <v>1877</v>
      </c>
      <c r="D27" s="135" t="s">
        <v>1489</v>
      </c>
      <c r="E27" s="18" t="s">
        <v>1490</v>
      </c>
      <c r="F27" s="37" t="s">
        <v>2177</v>
      </c>
      <c r="G27" s="37" t="s">
        <v>2178</v>
      </c>
      <c r="H27" s="111">
        <v>160</v>
      </c>
      <c r="I27" s="111">
        <v>200</v>
      </c>
      <c r="J27" s="436">
        <v>184</v>
      </c>
      <c r="K27" s="436">
        <v>230</v>
      </c>
      <c r="L27" s="436">
        <f t="shared" si="0"/>
        <v>218.95999999999998</v>
      </c>
      <c r="M27" s="436">
        <f t="shared" si="1"/>
        <v>273.7</v>
      </c>
      <c r="N27" s="136"/>
      <c r="O27" s="136" t="s">
        <v>2165</v>
      </c>
      <c r="P27" s="37"/>
      <c r="R27" s="125"/>
    </row>
    <row r="28" spans="1:18" s="27" customFormat="1" ht="13.5">
      <c r="A28" s="37" t="s">
        <v>1181</v>
      </c>
      <c r="B28" s="37" t="s">
        <v>1471</v>
      </c>
      <c r="C28" s="18" t="s">
        <v>1877</v>
      </c>
      <c r="D28" s="135" t="s">
        <v>1489</v>
      </c>
      <c r="E28" s="18" t="s">
        <v>1490</v>
      </c>
      <c r="F28" s="37" t="s">
        <v>1878</v>
      </c>
      <c r="G28" s="37" t="s">
        <v>2178</v>
      </c>
      <c r="H28" s="111">
        <v>220</v>
      </c>
      <c r="I28" s="111">
        <v>200</v>
      </c>
      <c r="J28" s="436">
        <v>253</v>
      </c>
      <c r="K28" s="436">
        <v>230</v>
      </c>
      <c r="L28" s="436">
        <f t="shared" si="0"/>
        <v>301.07</v>
      </c>
      <c r="M28" s="436">
        <f t="shared" si="1"/>
        <v>273.7</v>
      </c>
      <c r="N28" s="136"/>
      <c r="O28" s="136" t="s">
        <v>2165</v>
      </c>
      <c r="P28" s="136" t="s">
        <v>1879</v>
      </c>
      <c r="R28" s="125"/>
    </row>
    <row r="29" spans="1:18" s="27" customFormat="1" ht="13.5">
      <c r="A29" s="37" t="s">
        <v>1181</v>
      </c>
      <c r="B29" s="37" t="s">
        <v>1471</v>
      </c>
      <c r="C29" s="18" t="s">
        <v>1880</v>
      </c>
      <c r="D29" s="135" t="s">
        <v>1437</v>
      </c>
      <c r="E29" s="18" t="s">
        <v>1491</v>
      </c>
      <c r="F29" s="37" t="s">
        <v>2179</v>
      </c>
      <c r="G29" s="37" t="s">
        <v>2178</v>
      </c>
      <c r="H29" s="111">
        <v>160</v>
      </c>
      <c r="I29" s="111">
        <v>200</v>
      </c>
      <c r="J29" s="436">
        <v>184</v>
      </c>
      <c r="K29" s="436">
        <v>230</v>
      </c>
      <c r="L29" s="436">
        <f t="shared" si="0"/>
        <v>218.95999999999998</v>
      </c>
      <c r="M29" s="436">
        <f t="shared" si="1"/>
        <v>273.7</v>
      </c>
      <c r="N29" s="136"/>
      <c r="O29" s="136" t="s">
        <v>2165</v>
      </c>
      <c r="P29" s="37"/>
      <c r="R29" s="125"/>
    </row>
    <row r="30" spans="1:18" s="27" customFormat="1" ht="13.5">
      <c r="A30" s="37" t="s">
        <v>1181</v>
      </c>
      <c r="B30" s="37" t="s">
        <v>1471</v>
      </c>
      <c r="C30" s="18" t="s">
        <v>1880</v>
      </c>
      <c r="D30" s="135" t="s">
        <v>1437</v>
      </c>
      <c r="E30" s="18" t="s">
        <v>1491</v>
      </c>
      <c r="F30" s="37" t="s">
        <v>1881</v>
      </c>
      <c r="G30" s="37" t="s">
        <v>1882</v>
      </c>
      <c r="H30" s="111">
        <v>220</v>
      </c>
      <c r="I30" s="111">
        <v>170</v>
      </c>
      <c r="J30" s="436">
        <v>253</v>
      </c>
      <c r="K30" s="436">
        <v>195.5</v>
      </c>
      <c r="L30" s="436">
        <f t="shared" si="0"/>
        <v>301.07</v>
      </c>
      <c r="M30" s="436">
        <f t="shared" si="1"/>
        <v>232.64499999999998</v>
      </c>
      <c r="N30" s="136"/>
      <c r="O30" s="136" t="s">
        <v>2165</v>
      </c>
      <c r="P30" s="136" t="s">
        <v>1879</v>
      </c>
      <c r="R30" s="125"/>
    </row>
    <row r="31" spans="1:18" s="27" customFormat="1" ht="13.5">
      <c r="A31" s="37" t="s">
        <v>1181</v>
      </c>
      <c r="B31" s="37" t="s">
        <v>1493</v>
      </c>
      <c r="C31" s="18" t="s">
        <v>1883</v>
      </c>
      <c r="D31" s="135" t="s">
        <v>1524</v>
      </c>
      <c r="E31" s="18" t="s">
        <v>1496</v>
      </c>
      <c r="F31" s="37" t="s">
        <v>2180</v>
      </c>
      <c r="G31" s="37" t="s">
        <v>2181</v>
      </c>
      <c r="H31" s="111">
        <v>150</v>
      </c>
      <c r="I31" s="111">
        <v>130</v>
      </c>
      <c r="J31" s="436">
        <v>172.5</v>
      </c>
      <c r="K31" s="436">
        <v>149.5</v>
      </c>
      <c r="L31" s="436">
        <f t="shared" si="0"/>
        <v>205.27499999999998</v>
      </c>
      <c r="M31" s="436">
        <f t="shared" si="1"/>
        <v>177.905</v>
      </c>
      <c r="N31" s="136"/>
      <c r="O31" s="136" t="s">
        <v>2149</v>
      </c>
      <c r="P31" s="37"/>
      <c r="R31" s="125"/>
    </row>
    <row r="32" spans="1:18" s="27" customFormat="1" ht="13.5">
      <c r="A32" s="37" t="s">
        <v>1181</v>
      </c>
      <c r="B32" s="37" t="s">
        <v>1493</v>
      </c>
      <c r="C32" s="18" t="s">
        <v>1883</v>
      </c>
      <c r="D32" s="135" t="s">
        <v>1524</v>
      </c>
      <c r="E32" s="18" t="s">
        <v>1496</v>
      </c>
      <c r="F32" s="37" t="s">
        <v>2180</v>
      </c>
      <c r="G32" s="37" t="s">
        <v>1884</v>
      </c>
      <c r="H32" s="111">
        <v>150</v>
      </c>
      <c r="I32" s="111">
        <v>130</v>
      </c>
      <c r="J32" s="436">
        <v>172.5</v>
      </c>
      <c r="K32" s="436">
        <v>149.5</v>
      </c>
      <c r="L32" s="436">
        <f t="shared" si="0"/>
        <v>205.27499999999998</v>
      </c>
      <c r="M32" s="436">
        <f t="shared" si="1"/>
        <v>177.905</v>
      </c>
      <c r="N32" s="136"/>
      <c r="O32" s="136" t="s">
        <v>1885</v>
      </c>
      <c r="P32" s="37"/>
      <c r="R32" s="125"/>
    </row>
    <row r="33" spans="1:18" s="27" customFormat="1" ht="13.5">
      <c r="A33" s="37" t="s">
        <v>1181</v>
      </c>
      <c r="B33" s="37" t="s">
        <v>1493</v>
      </c>
      <c r="C33" s="18" t="s">
        <v>1883</v>
      </c>
      <c r="D33" s="135" t="s">
        <v>1498</v>
      </c>
      <c r="E33" s="18" t="s">
        <v>1499</v>
      </c>
      <c r="F33" s="37" t="s">
        <v>2180</v>
      </c>
      <c r="G33" s="37" t="s">
        <v>2182</v>
      </c>
      <c r="H33" s="111">
        <v>150</v>
      </c>
      <c r="I33" s="111">
        <v>130</v>
      </c>
      <c r="J33" s="436">
        <v>172.5</v>
      </c>
      <c r="K33" s="436">
        <v>149.5</v>
      </c>
      <c r="L33" s="436">
        <f t="shared" si="0"/>
        <v>205.27499999999998</v>
      </c>
      <c r="M33" s="436">
        <f t="shared" si="1"/>
        <v>177.905</v>
      </c>
      <c r="N33" s="136"/>
      <c r="O33" s="136" t="s">
        <v>2174</v>
      </c>
      <c r="P33" s="37"/>
      <c r="R33" s="125"/>
    </row>
    <row r="34" spans="1:18" s="27" customFormat="1" ht="13.5">
      <c r="A34" s="37" t="s">
        <v>1181</v>
      </c>
      <c r="B34" s="37" t="s">
        <v>1493</v>
      </c>
      <c r="C34" s="18" t="s">
        <v>1883</v>
      </c>
      <c r="D34" s="135" t="s">
        <v>1498</v>
      </c>
      <c r="E34" s="18" t="s">
        <v>1499</v>
      </c>
      <c r="F34" s="37" t="s">
        <v>2180</v>
      </c>
      <c r="G34" s="37" t="s">
        <v>1886</v>
      </c>
      <c r="H34" s="111">
        <v>150</v>
      </c>
      <c r="I34" s="111">
        <v>140</v>
      </c>
      <c r="J34" s="436">
        <v>172.5</v>
      </c>
      <c r="K34" s="436">
        <v>161</v>
      </c>
      <c r="L34" s="436">
        <f t="shared" si="0"/>
        <v>205.27499999999998</v>
      </c>
      <c r="M34" s="436">
        <f t="shared" si="1"/>
        <v>191.59</v>
      </c>
      <c r="N34" s="136"/>
      <c r="O34" s="136" t="s">
        <v>1885</v>
      </c>
      <c r="P34" s="37"/>
      <c r="R34" s="125"/>
    </row>
    <row r="35" spans="1:18" s="27" customFormat="1" ht="13.5">
      <c r="A35" s="37" t="s">
        <v>1181</v>
      </c>
      <c r="B35" s="37" t="s">
        <v>1493</v>
      </c>
      <c r="C35" s="18" t="s">
        <v>1887</v>
      </c>
      <c r="D35" s="135" t="s">
        <v>1888</v>
      </c>
      <c r="E35" s="18" t="s">
        <v>1889</v>
      </c>
      <c r="F35" s="37" t="s">
        <v>2180</v>
      </c>
      <c r="G35" s="37" t="s">
        <v>1890</v>
      </c>
      <c r="H35" s="111">
        <v>150</v>
      </c>
      <c r="I35" s="111">
        <v>150</v>
      </c>
      <c r="J35" s="436">
        <v>172.5</v>
      </c>
      <c r="K35" s="436">
        <v>172.5</v>
      </c>
      <c r="L35" s="436">
        <f t="shared" si="0"/>
        <v>205.27499999999998</v>
      </c>
      <c r="M35" s="436">
        <f t="shared" si="1"/>
        <v>205.27499999999998</v>
      </c>
      <c r="N35" s="136"/>
      <c r="O35" s="136" t="s">
        <v>2174</v>
      </c>
      <c r="P35" s="37"/>
      <c r="R35" s="125"/>
    </row>
    <row r="36" spans="1:18" s="27" customFormat="1" ht="13.5">
      <c r="A36" s="37" t="s">
        <v>1181</v>
      </c>
      <c r="B36" s="37" t="s">
        <v>1493</v>
      </c>
      <c r="C36" s="18" t="s">
        <v>1887</v>
      </c>
      <c r="D36" s="135" t="s">
        <v>1888</v>
      </c>
      <c r="E36" s="18" t="s">
        <v>1889</v>
      </c>
      <c r="F36" s="37" t="s">
        <v>2180</v>
      </c>
      <c r="G36" s="37" t="s">
        <v>1891</v>
      </c>
      <c r="H36" s="111">
        <v>150</v>
      </c>
      <c r="I36" s="111">
        <v>140</v>
      </c>
      <c r="J36" s="436">
        <v>172.5</v>
      </c>
      <c r="K36" s="436">
        <v>161</v>
      </c>
      <c r="L36" s="436">
        <f t="shared" si="0"/>
        <v>205.27499999999998</v>
      </c>
      <c r="M36" s="436">
        <f t="shared" si="1"/>
        <v>191.59</v>
      </c>
      <c r="N36" s="136"/>
      <c r="O36" s="136" t="s">
        <v>2165</v>
      </c>
      <c r="P36" s="37"/>
      <c r="R36" s="125"/>
    </row>
    <row r="37" spans="1:18" s="27" customFormat="1" ht="13.5">
      <c r="A37" s="37" t="s">
        <v>1181</v>
      </c>
      <c r="B37" s="37" t="s">
        <v>1493</v>
      </c>
      <c r="C37" s="18" t="s">
        <v>1501</v>
      </c>
      <c r="D37" s="135" t="s">
        <v>1345</v>
      </c>
      <c r="E37" s="18" t="s">
        <v>1503</v>
      </c>
      <c r="F37" s="37" t="s">
        <v>2183</v>
      </c>
      <c r="G37" s="37" t="s">
        <v>2184</v>
      </c>
      <c r="H37" s="111">
        <v>190</v>
      </c>
      <c r="I37" s="111">
        <v>120</v>
      </c>
      <c r="J37" s="436">
        <v>218.5</v>
      </c>
      <c r="K37" s="436">
        <v>138</v>
      </c>
      <c r="L37" s="436">
        <f t="shared" si="0"/>
        <v>260.015</v>
      </c>
      <c r="M37" s="436">
        <f t="shared" si="1"/>
        <v>164.22</v>
      </c>
      <c r="N37" s="136" t="s">
        <v>2163</v>
      </c>
      <c r="O37" s="136" t="s">
        <v>2163</v>
      </c>
      <c r="P37" s="37"/>
      <c r="R37" s="125"/>
    </row>
    <row r="38" spans="1:18" s="27" customFormat="1" ht="13.5">
      <c r="A38" s="37" t="s">
        <v>1181</v>
      </c>
      <c r="B38" s="37" t="s">
        <v>1493</v>
      </c>
      <c r="C38" s="18" t="s">
        <v>1892</v>
      </c>
      <c r="D38" s="21" t="s">
        <v>166</v>
      </c>
      <c r="E38" s="20" t="s">
        <v>167</v>
      </c>
      <c r="F38" s="37" t="s">
        <v>2185</v>
      </c>
      <c r="G38" s="37" t="s">
        <v>2186</v>
      </c>
      <c r="H38" s="111">
        <v>150</v>
      </c>
      <c r="I38" s="111">
        <v>320</v>
      </c>
      <c r="J38" s="436">
        <v>172.5</v>
      </c>
      <c r="K38" s="436">
        <v>368</v>
      </c>
      <c r="L38" s="436">
        <f t="shared" si="0"/>
        <v>205.27499999999998</v>
      </c>
      <c r="M38" s="436">
        <f t="shared" si="1"/>
        <v>437.91999999999996</v>
      </c>
      <c r="N38" s="138"/>
      <c r="O38" s="138"/>
      <c r="P38" s="138"/>
      <c r="R38" s="125"/>
    </row>
    <row r="39" spans="1:18" s="27" customFormat="1" ht="13.5">
      <c r="A39" s="37" t="s">
        <v>1181</v>
      </c>
      <c r="B39" s="21" t="s">
        <v>1493</v>
      </c>
      <c r="C39" s="19" t="s">
        <v>1512</v>
      </c>
      <c r="D39" s="21" t="s">
        <v>1513</v>
      </c>
      <c r="E39" s="20" t="s">
        <v>1514</v>
      </c>
      <c r="F39" s="37" t="s">
        <v>2187</v>
      </c>
      <c r="G39" s="37" t="s">
        <v>2184</v>
      </c>
      <c r="H39" s="111">
        <v>130</v>
      </c>
      <c r="I39" s="111">
        <v>120</v>
      </c>
      <c r="J39" s="436">
        <v>149.5</v>
      </c>
      <c r="K39" s="436">
        <v>138</v>
      </c>
      <c r="L39" s="436">
        <f t="shared" si="0"/>
        <v>177.905</v>
      </c>
      <c r="M39" s="436">
        <f t="shared" si="1"/>
        <v>164.22</v>
      </c>
      <c r="N39" s="136" t="s">
        <v>2174</v>
      </c>
      <c r="O39" s="136" t="s">
        <v>2163</v>
      </c>
      <c r="P39" s="138"/>
      <c r="R39" s="125"/>
    </row>
    <row r="40" spans="1:18" s="27" customFormat="1" ht="13.5">
      <c r="A40" s="37" t="s">
        <v>1181</v>
      </c>
      <c r="B40" s="21" t="s">
        <v>1493</v>
      </c>
      <c r="C40" s="19" t="s">
        <v>1512</v>
      </c>
      <c r="D40" s="21" t="s">
        <v>1513</v>
      </c>
      <c r="E40" s="20" t="s">
        <v>1514</v>
      </c>
      <c r="F40" s="353"/>
      <c r="G40" s="37" t="s">
        <v>1893</v>
      </c>
      <c r="H40" s="111"/>
      <c r="I40" s="111">
        <v>120</v>
      </c>
      <c r="J40" s="436"/>
      <c r="K40" s="436">
        <v>138</v>
      </c>
      <c r="L40" s="436"/>
      <c r="M40" s="436">
        <f t="shared" si="1"/>
        <v>164.22</v>
      </c>
      <c r="N40" s="136"/>
      <c r="O40" s="136" t="s">
        <v>2165</v>
      </c>
      <c r="P40" s="138"/>
      <c r="R40" s="125"/>
    </row>
    <row r="41" spans="1:16" s="27" customFormat="1" ht="13.5">
      <c r="A41" s="37" t="s">
        <v>1181</v>
      </c>
      <c r="B41" s="21" t="s">
        <v>1493</v>
      </c>
      <c r="C41" s="19" t="s">
        <v>1519</v>
      </c>
      <c r="D41" s="21" t="s">
        <v>1516</v>
      </c>
      <c r="E41" s="20" t="s">
        <v>1517</v>
      </c>
      <c r="F41" s="37" t="s">
        <v>2187</v>
      </c>
      <c r="G41" s="37" t="s">
        <v>1894</v>
      </c>
      <c r="H41" s="111">
        <v>130</v>
      </c>
      <c r="I41" s="111">
        <v>130</v>
      </c>
      <c r="J41" s="436">
        <v>149.5</v>
      </c>
      <c r="K41" s="436">
        <v>149.5</v>
      </c>
      <c r="L41" s="436">
        <f t="shared" si="0"/>
        <v>177.905</v>
      </c>
      <c r="M41" s="436">
        <f t="shared" si="1"/>
        <v>177.905</v>
      </c>
      <c r="N41" s="136" t="s">
        <v>2174</v>
      </c>
      <c r="O41" s="136" t="s">
        <v>2174</v>
      </c>
      <c r="P41" s="138"/>
    </row>
    <row r="42" spans="1:16" s="27" customFormat="1" ht="13.5">
      <c r="A42" s="37" t="s">
        <v>1181</v>
      </c>
      <c r="B42" s="21" t="s">
        <v>1493</v>
      </c>
      <c r="C42" s="19" t="s">
        <v>1512</v>
      </c>
      <c r="D42" s="21" t="s">
        <v>1516</v>
      </c>
      <c r="E42" s="20" t="s">
        <v>1517</v>
      </c>
      <c r="F42" s="37"/>
      <c r="G42" s="37" t="s">
        <v>1</v>
      </c>
      <c r="H42" s="111"/>
      <c r="I42" s="111">
        <v>140</v>
      </c>
      <c r="J42" s="436"/>
      <c r="K42" s="436">
        <v>161</v>
      </c>
      <c r="L42" s="436"/>
      <c r="M42" s="436">
        <f t="shared" si="1"/>
        <v>191.59</v>
      </c>
      <c r="N42" s="136"/>
      <c r="O42" s="136" t="s">
        <v>2165</v>
      </c>
      <c r="P42" s="138"/>
    </row>
    <row r="43" spans="1:16" s="27" customFormat="1" ht="13.5">
      <c r="A43" s="37" t="s">
        <v>1181</v>
      </c>
      <c r="B43" s="21" t="s">
        <v>1493</v>
      </c>
      <c r="C43" s="19" t="s">
        <v>1512</v>
      </c>
      <c r="D43" s="21" t="s">
        <v>1520</v>
      </c>
      <c r="E43" s="20" t="s">
        <v>1521</v>
      </c>
      <c r="F43" s="37" t="s">
        <v>2</v>
      </c>
      <c r="G43" s="37" t="s">
        <v>3</v>
      </c>
      <c r="H43" s="111">
        <v>150</v>
      </c>
      <c r="I43" s="111">
        <v>130</v>
      </c>
      <c r="J43" s="436">
        <v>172.5</v>
      </c>
      <c r="K43" s="436">
        <v>149.5</v>
      </c>
      <c r="L43" s="436">
        <f t="shared" si="0"/>
        <v>205.27499999999998</v>
      </c>
      <c r="M43" s="436">
        <f t="shared" si="1"/>
        <v>177.905</v>
      </c>
      <c r="N43" s="136" t="s">
        <v>2174</v>
      </c>
      <c r="O43" s="136" t="s">
        <v>2174</v>
      </c>
      <c r="P43" s="138"/>
    </row>
    <row r="44" spans="1:16" s="27" customFormat="1" ht="13.5">
      <c r="A44" s="37" t="s">
        <v>1181</v>
      </c>
      <c r="B44" s="21" t="s">
        <v>1493</v>
      </c>
      <c r="C44" s="19" t="s">
        <v>1523</v>
      </c>
      <c r="D44" s="21" t="s">
        <v>1524</v>
      </c>
      <c r="E44" s="20" t="s">
        <v>1525</v>
      </c>
      <c r="F44" s="37" t="s">
        <v>2187</v>
      </c>
      <c r="G44" s="37" t="s">
        <v>2184</v>
      </c>
      <c r="H44" s="111">
        <v>130</v>
      </c>
      <c r="I44" s="111">
        <v>120</v>
      </c>
      <c r="J44" s="436">
        <v>149.5</v>
      </c>
      <c r="K44" s="436">
        <v>138</v>
      </c>
      <c r="L44" s="436">
        <f t="shared" si="0"/>
        <v>177.905</v>
      </c>
      <c r="M44" s="436">
        <f t="shared" si="1"/>
        <v>164.22</v>
      </c>
      <c r="N44" s="136" t="s">
        <v>2174</v>
      </c>
      <c r="O44" s="136" t="s">
        <v>2163</v>
      </c>
      <c r="P44" s="138"/>
    </row>
    <row r="45" spans="1:16" s="27" customFormat="1" ht="13.5">
      <c r="A45" s="37" t="s">
        <v>1181</v>
      </c>
      <c r="B45" s="21" t="s">
        <v>1493</v>
      </c>
      <c r="C45" s="19" t="s">
        <v>1523</v>
      </c>
      <c r="D45" s="21" t="s">
        <v>1498</v>
      </c>
      <c r="E45" s="20" t="s">
        <v>1527</v>
      </c>
      <c r="F45" s="37" t="s">
        <v>2187</v>
      </c>
      <c r="G45" s="37" t="s">
        <v>1894</v>
      </c>
      <c r="H45" s="111">
        <v>130</v>
      </c>
      <c r="I45" s="111">
        <v>130</v>
      </c>
      <c r="J45" s="436">
        <v>149.5</v>
      </c>
      <c r="K45" s="436">
        <v>149.5</v>
      </c>
      <c r="L45" s="436">
        <f t="shared" si="0"/>
        <v>177.905</v>
      </c>
      <c r="M45" s="436">
        <f t="shared" si="1"/>
        <v>177.905</v>
      </c>
      <c r="N45" s="136" t="s">
        <v>2174</v>
      </c>
      <c r="O45" s="136" t="s">
        <v>2174</v>
      </c>
      <c r="P45" s="138"/>
    </row>
    <row r="46" spans="1:16" s="27" customFormat="1" ht="13.5">
      <c r="A46" s="37" t="s">
        <v>1181</v>
      </c>
      <c r="B46" s="21" t="s">
        <v>1493</v>
      </c>
      <c r="C46" s="19" t="s">
        <v>1523</v>
      </c>
      <c r="D46" s="21" t="s">
        <v>1529</v>
      </c>
      <c r="E46" s="20" t="s">
        <v>1530</v>
      </c>
      <c r="F46" s="37" t="s">
        <v>2</v>
      </c>
      <c r="G46" s="37" t="s">
        <v>1890</v>
      </c>
      <c r="H46" s="111">
        <v>150</v>
      </c>
      <c r="I46" s="111">
        <v>150</v>
      </c>
      <c r="J46" s="436">
        <v>172.5</v>
      </c>
      <c r="K46" s="436">
        <v>172.5</v>
      </c>
      <c r="L46" s="436">
        <f t="shared" si="0"/>
        <v>205.27499999999998</v>
      </c>
      <c r="M46" s="436">
        <f t="shared" si="1"/>
        <v>205.27499999999998</v>
      </c>
      <c r="N46" s="136" t="s">
        <v>2174</v>
      </c>
      <c r="O46" s="136" t="s">
        <v>2174</v>
      </c>
      <c r="P46" s="138"/>
    </row>
    <row r="47" spans="1:16" s="27" customFormat="1" ht="13.5">
      <c r="A47" s="37" t="s">
        <v>1181</v>
      </c>
      <c r="B47" s="21" t="s">
        <v>1493</v>
      </c>
      <c r="C47" s="19" t="s">
        <v>1523</v>
      </c>
      <c r="D47" s="21" t="s">
        <v>1529</v>
      </c>
      <c r="E47" s="20" t="s">
        <v>1530</v>
      </c>
      <c r="F47" s="353"/>
      <c r="G47" s="37" t="s">
        <v>1891</v>
      </c>
      <c r="H47" s="111"/>
      <c r="I47" s="111">
        <v>140</v>
      </c>
      <c r="J47" s="436"/>
      <c r="K47" s="436">
        <v>161</v>
      </c>
      <c r="L47" s="436"/>
      <c r="M47" s="436">
        <f t="shared" si="1"/>
        <v>191.59</v>
      </c>
      <c r="N47" s="136"/>
      <c r="O47" s="136" t="s">
        <v>2165</v>
      </c>
      <c r="P47" s="138"/>
    </row>
    <row r="48" spans="1:16" s="27" customFormat="1" ht="13.5">
      <c r="A48" s="37" t="s">
        <v>1181</v>
      </c>
      <c r="B48" s="37" t="s">
        <v>1532</v>
      </c>
      <c r="C48" s="18" t="s">
        <v>2188</v>
      </c>
      <c r="D48" s="135" t="s">
        <v>1563</v>
      </c>
      <c r="E48" s="18" t="s">
        <v>4</v>
      </c>
      <c r="F48" s="37" t="s">
        <v>2189</v>
      </c>
      <c r="G48" s="37" t="s">
        <v>2190</v>
      </c>
      <c r="H48" s="111">
        <v>160</v>
      </c>
      <c r="I48" s="111">
        <v>160</v>
      </c>
      <c r="J48" s="436">
        <v>184</v>
      </c>
      <c r="K48" s="436">
        <v>184</v>
      </c>
      <c r="L48" s="436">
        <f t="shared" si="0"/>
        <v>218.95999999999998</v>
      </c>
      <c r="M48" s="436">
        <f t="shared" si="1"/>
        <v>218.95999999999998</v>
      </c>
      <c r="N48" s="136"/>
      <c r="O48" s="37"/>
      <c r="P48" s="136" t="s">
        <v>5</v>
      </c>
    </row>
    <row r="49" spans="1:16" s="27" customFormat="1" ht="13.5">
      <c r="A49" s="37" t="s">
        <v>1181</v>
      </c>
      <c r="B49" s="37" t="s">
        <v>1532</v>
      </c>
      <c r="C49" s="18" t="s">
        <v>2188</v>
      </c>
      <c r="D49" s="135" t="s">
        <v>1505</v>
      </c>
      <c r="E49" s="18" t="s">
        <v>1537</v>
      </c>
      <c r="F49" s="37" t="s">
        <v>2191</v>
      </c>
      <c r="G49" s="37" t="s">
        <v>2192</v>
      </c>
      <c r="H49" s="111">
        <v>160</v>
      </c>
      <c r="I49" s="111">
        <v>160</v>
      </c>
      <c r="J49" s="436">
        <v>184</v>
      </c>
      <c r="K49" s="436">
        <v>184</v>
      </c>
      <c r="L49" s="436">
        <f t="shared" si="0"/>
        <v>218.95999999999998</v>
      </c>
      <c r="M49" s="436">
        <f t="shared" si="1"/>
        <v>218.95999999999998</v>
      </c>
      <c r="N49" s="136"/>
      <c r="O49" s="37"/>
      <c r="P49" s="136" t="s">
        <v>5</v>
      </c>
    </row>
    <row r="50" spans="1:16" s="27" customFormat="1" ht="13.5">
      <c r="A50" s="37" t="s">
        <v>1181</v>
      </c>
      <c r="B50" s="37" t="s">
        <v>1532</v>
      </c>
      <c r="C50" s="18" t="s">
        <v>2188</v>
      </c>
      <c r="D50" s="135" t="s">
        <v>1505</v>
      </c>
      <c r="E50" s="18" t="s">
        <v>1537</v>
      </c>
      <c r="F50" s="37" t="s">
        <v>6</v>
      </c>
      <c r="G50" s="37" t="s">
        <v>7</v>
      </c>
      <c r="H50" s="111">
        <v>410</v>
      </c>
      <c r="I50" s="111">
        <v>190</v>
      </c>
      <c r="J50" s="436">
        <v>471.5</v>
      </c>
      <c r="K50" s="436">
        <v>218.5</v>
      </c>
      <c r="L50" s="436">
        <f t="shared" si="0"/>
        <v>561.0849999999999</v>
      </c>
      <c r="M50" s="436">
        <f t="shared" si="1"/>
        <v>260.015</v>
      </c>
      <c r="N50" s="136"/>
      <c r="O50" s="37"/>
      <c r="P50" s="136" t="s">
        <v>1879</v>
      </c>
    </row>
    <row r="51" spans="1:16" s="27" customFormat="1" ht="13.5">
      <c r="A51" s="37" t="s">
        <v>1181</v>
      </c>
      <c r="B51" s="37" t="s">
        <v>1540</v>
      </c>
      <c r="C51" s="18" t="s">
        <v>8</v>
      </c>
      <c r="D51" s="135" t="s">
        <v>9</v>
      </c>
      <c r="E51" s="18" t="s">
        <v>10</v>
      </c>
      <c r="F51" s="37" t="s">
        <v>11</v>
      </c>
      <c r="G51" s="37"/>
      <c r="H51" s="111">
        <v>150</v>
      </c>
      <c r="I51" s="111"/>
      <c r="J51" s="436">
        <v>172.5</v>
      </c>
      <c r="K51" s="436"/>
      <c r="L51" s="436">
        <f t="shared" si="0"/>
        <v>205.27499999999998</v>
      </c>
      <c r="M51" s="436"/>
      <c r="N51" s="136"/>
      <c r="O51" s="37"/>
      <c r="P51" s="136"/>
    </row>
    <row r="52" spans="1:16" s="27" customFormat="1" ht="13.5">
      <c r="A52" s="37" t="s">
        <v>1181</v>
      </c>
      <c r="B52" s="37" t="s">
        <v>1540</v>
      </c>
      <c r="C52" s="18" t="s">
        <v>1559</v>
      </c>
      <c r="D52" s="135" t="s">
        <v>1542</v>
      </c>
      <c r="E52" s="18" t="s">
        <v>1564</v>
      </c>
      <c r="F52" s="37" t="s">
        <v>2193</v>
      </c>
      <c r="G52" s="37" t="s">
        <v>2194</v>
      </c>
      <c r="H52" s="111">
        <v>150</v>
      </c>
      <c r="I52" s="111">
        <v>170</v>
      </c>
      <c r="J52" s="436">
        <v>172.5</v>
      </c>
      <c r="K52" s="436">
        <v>195.5</v>
      </c>
      <c r="L52" s="436">
        <f t="shared" si="0"/>
        <v>205.27499999999998</v>
      </c>
      <c r="M52" s="436">
        <f t="shared" si="1"/>
        <v>232.64499999999998</v>
      </c>
      <c r="N52" s="136" t="s">
        <v>2174</v>
      </c>
      <c r="O52" s="136" t="s">
        <v>2174</v>
      </c>
      <c r="P52" s="37"/>
    </row>
    <row r="53" spans="1:16" s="27" customFormat="1" ht="13.5">
      <c r="A53" s="37" t="s">
        <v>1181</v>
      </c>
      <c r="B53" s="37" t="s">
        <v>1540</v>
      </c>
      <c r="C53" s="18" t="s">
        <v>176</v>
      </c>
      <c r="D53" s="135" t="s">
        <v>2195</v>
      </c>
      <c r="E53" s="18" t="s">
        <v>1552</v>
      </c>
      <c r="F53" s="37" t="s">
        <v>2196</v>
      </c>
      <c r="G53" s="37" t="s">
        <v>2197</v>
      </c>
      <c r="H53" s="111">
        <v>160</v>
      </c>
      <c r="I53" s="111">
        <v>150</v>
      </c>
      <c r="J53" s="436">
        <v>184</v>
      </c>
      <c r="K53" s="436">
        <v>172.5</v>
      </c>
      <c r="L53" s="436">
        <f t="shared" si="0"/>
        <v>218.95999999999998</v>
      </c>
      <c r="M53" s="436">
        <f t="shared" si="1"/>
        <v>205.27499999999998</v>
      </c>
      <c r="N53" s="136"/>
      <c r="O53" s="136" t="s">
        <v>2174</v>
      </c>
      <c r="P53" s="37"/>
    </row>
    <row r="54" spans="1:16" s="27" customFormat="1" ht="13.5">
      <c r="A54" s="37" t="s">
        <v>1181</v>
      </c>
      <c r="B54" s="37" t="s">
        <v>1540</v>
      </c>
      <c r="C54" s="18" t="s">
        <v>1549</v>
      </c>
      <c r="D54" s="135" t="s">
        <v>1595</v>
      </c>
      <c r="E54" s="18" t="s">
        <v>29</v>
      </c>
      <c r="F54" s="37" t="s">
        <v>2198</v>
      </c>
      <c r="G54" s="37" t="s">
        <v>2199</v>
      </c>
      <c r="H54" s="111">
        <v>160</v>
      </c>
      <c r="I54" s="111">
        <v>130</v>
      </c>
      <c r="J54" s="436">
        <v>184</v>
      </c>
      <c r="K54" s="436">
        <v>149.5</v>
      </c>
      <c r="L54" s="436">
        <f t="shared" si="0"/>
        <v>218.95999999999998</v>
      </c>
      <c r="M54" s="436">
        <f t="shared" si="1"/>
        <v>177.905</v>
      </c>
      <c r="N54" s="136"/>
      <c r="O54" s="136" t="s">
        <v>2163</v>
      </c>
      <c r="P54" s="37"/>
    </row>
    <row r="55" spans="1:16" s="27" customFormat="1" ht="13.5">
      <c r="A55" s="37" t="s">
        <v>1181</v>
      </c>
      <c r="B55" s="37" t="s">
        <v>1540</v>
      </c>
      <c r="C55" s="18" t="s">
        <v>12</v>
      </c>
      <c r="D55" s="37" t="s">
        <v>13</v>
      </c>
      <c r="E55" s="18" t="s">
        <v>14</v>
      </c>
      <c r="F55" s="37"/>
      <c r="G55" s="37" t="s">
        <v>1835</v>
      </c>
      <c r="H55" s="111"/>
      <c r="I55" s="111">
        <v>150</v>
      </c>
      <c r="J55" s="436"/>
      <c r="K55" s="436">
        <v>172.5</v>
      </c>
      <c r="L55" s="436"/>
      <c r="M55" s="436">
        <f t="shared" si="1"/>
        <v>205.27499999999998</v>
      </c>
      <c r="N55" s="138"/>
      <c r="O55" s="138"/>
      <c r="P55" s="138"/>
    </row>
    <row r="56" spans="1:16" s="27" customFormat="1" ht="13.5">
      <c r="A56" s="37" t="s">
        <v>1181</v>
      </c>
      <c r="B56" s="37" t="s">
        <v>1540</v>
      </c>
      <c r="C56" s="18" t="s">
        <v>12</v>
      </c>
      <c r="D56" s="37" t="s">
        <v>1865</v>
      </c>
      <c r="E56" s="18" t="s">
        <v>1836</v>
      </c>
      <c r="F56" s="37" t="s">
        <v>1837</v>
      </c>
      <c r="G56" s="37" t="s">
        <v>1838</v>
      </c>
      <c r="H56" s="111">
        <v>160</v>
      </c>
      <c r="I56" s="111">
        <v>140</v>
      </c>
      <c r="J56" s="436">
        <v>184</v>
      </c>
      <c r="K56" s="436">
        <v>161</v>
      </c>
      <c r="L56" s="436">
        <f t="shared" si="0"/>
        <v>218.95999999999998</v>
      </c>
      <c r="M56" s="436">
        <f t="shared" si="1"/>
        <v>191.59</v>
      </c>
      <c r="N56" s="138"/>
      <c r="O56" s="136" t="s">
        <v>2163</v>
      </c>
      <c r="P56" s="138"/>
    </row>
    <row r="57" spans="1:18" s="27" customFormat="1" ht="13.5">
      <c r="A57" s="27" t="s">
        <v>1839</v>
      </c>
      <c r="B57" s="33"/>
      <c r="D57" s="33"/>
      <c r="H57" s="28"/>
      <c r="I57" s="28"/>
      <c r="J57" s="28"/>
      <c r="K57" s="28"/>
      <c r="L57" s="28"/>
      <c r="M57" s="28"/>
      <c r="N57" s="28"/>
      <c r="O57" s="28"/>
      <c r="P57" s="122"/>
      <c r="Q57" s="122"/>
      <c r="R57" s="122"/>
    </row>
    <row r="58" spans="1:18" s="27" customFormat="1" ht="13.5">
      <c r="A58" s="139" t="s">
        <v>1840</v>
      </c>
      <c r="B58" s="33"/>
      <c r="D58" s="33"/>
      <c r="H58" s="28"/>
      <c r="I58" s="28"/>
      <c r="J58" s="28"/>
      <c r="K58" s="28"/>
      <c r="L58" s="28"/>
      <c r="M58" s="28"/>
      <c r="N58" s="28"/>
      <c r="O58" s="28"/>
      <c r="P58" s="122"/>
      <c r="Q58" s="122"/>
      <c r="R58" s="122"/>
    </row>
    <row r="59" spans="1:18" s="27" customFormat="1" ht="13.5">
      <c r="A59" s="139" t="s">
        <v>1841</v>
      </c>
      <c r="B59" s="33"/>
      <c r="D59" s="33"/>
      <c r="H59" s="28"/>
      <c r="I59" s="28"/>
      <c r="J59" s="28"/>
      <c r="K59" s="28"/>
      <c r="L59" s="28"/>
      <c r="M59" s="28"/>
      <c r="N59" s="28"/>
      <c r="O59" s="28"/>
      <c r="P59" s="122"/>
      <c r="Q59" s="122"/>
      <c r="R59" s="122"/>
    </row>
    <row r="60" spans="1:18" s="27" customFormat="1" ht="13.5">
      <c r="A60" s="139" t="s">
        <v>1842</v>
      </c>
      <c r="B60" s="33"/>
      <c r="D60" s="33"/>
      <c r="H60" s="28"/>
      <c r="I60" s="28"/>
      <c r="J60" s="28"/>
      <c r="K60" s="28"/>
      <c r="L60" s="28"/>
      <c r="M60" s="28"/>
      <c r="N60" s="28"/>
      <c r="O60" s="28"/>
      <c r="P60" s="122"/>
      <c r="Q60" s="122"/>
      <c r="R60" s="122"/>
    </row>
    <row r="61" spans="1:18" s="27" customFormat="1" ht="13.5">
      <c r="A61" s="33"/>
      <c r="B61" s="33"/>
      <c r="D61" s="33"/>
      <c r="H61" s="28"/>
      <c r="I61" s="28"/>
      <c r="J61" s="28"/>
      <c r="K61" s="28"/>
      <c r="L61" s="28"/>
      <c r="M61" s="28"/>
      <c r="N61" s="28"/>
      <c r="O61" s="28"/>
      <c r="P61" s="122"/>
      <c r="Q61" s="122"/>
      <c r="R61" s="122"/>
    </row>
    <row r="62" spans="1:18" s="27" customFormat="1" ht="13.5">
      <c r="A62" s="33"/>
      <c r="B62" s="33"/>
      <c r="D62" s="33"/>
      <c r="H62" s="28"/>
      <c r="I62" s="28"/>
      <c r="J62" s="28"/>
      <c r="K62" s="28"/>
      <c r="L62" s="28"/>
      <c r="M62" s="28"/>
      <c r="N62" s="28"/>
      <c r="O62" s="28"/>
      <c r="P62" s="122"/>
      <c r="Q62" s="122"/>
      <c r="R62" s="122"/>
    </row>
    <row r="63" spans="1:18" s="27" customFormat="1" ht="13.5">
      <c r="A63" s="33"/>
      <c r="B63" s="33"/>
      <c r="D63" s="33"/>
      <c r="H63" s="28"/>
      <c r="I63" s="28"/>
      <c r="J63" s="28"/>
      <c r="K63" s="28"/>
      <c r="L63" s="28"/>
      <c r="M63" s="28"/>
      <c r="N63" s="28"/>
      <c r="O63" s="28"/>
      <c r="P63" s="122"/>
      <c r="Q63" s="122"/>
      <c r="R63" s="122"/>
    </row>
    <row r="64" spans="1:18" s="27" customFormat="1" ht="13.5">
      <c r="A64" s="33"/>
      <c r="B64" s="33"/>
      <c r="D64" s="33"/>
      <c r="H64" s="28"/>
      <c r="I64" s="28"/>
      <c r="J64" s="28"/>
      <c r="K64" s="28"/>
      <c r="L64" s="28"/>
      <c r="M64" s="28"/>
      <c r="N64" s="28"/>
      <c r="O64" s="28"/>
      <c r="P64" s="122"/>
      <c r="Q64" s="122"/>
      <c r="R64" s="122"/>
    </row>
    <row r="65" spans="1:18" s="27" customFormat="1" ht="13.5">
      <c r="A65" s="33"/>
      <c r="B65" s="33"/>
      <c r="D65" s="33"/>
      <c r="H65" s="28"/>
      <c r="I65" s="28"/>
      <c r="J65" s="28"/>
      <c r="K65" s="28"/>
      <c r="L65" s="28"/>
      <c r="M65" s="28"/>
      <c r="N65" s="28"/>
      <c r="O65" s="28"/>
      <c r="P65" s="122"/>
      <c r="Q65" s="122"/>
      <c r="R65" s="122"/>
    </row>
    <row r="66" spans="1:18" s="27" customFormat="1" ht="13.5">
      <c r="A66" s="33"/>
      <c r="B66" s="33"/>
      <c r="D66" s="33"/>
      <c r="H66" s="28"/>
      <c r="I66" s="28"/>
      <c r="J66" s="28"/>
      <c r="K66" s="28"/>
      <c r="L66" s="28"/>
      <c r="M66" s="28"/>
      <c r="N66" s="28"/>
      <c r="O66" s="28"/>
      <c r="P66" s="122"/>
      <c r="Q66" s="122"/>
      <c r="R66" s="122"/>
    </row>
    <row r="67" spans="1:18" s="27" customFormat="1" ht="13.5">
      <c r="A67" s="33"/>
      <c r="B67" s="33"/>
      <c r="D67" s="33"/>
      <c r="H67" s="28"/>
      <c r="I67" s="28"/>
      <c r="J67" s="28"/>
      <c r="K67" s="28"/>
      <c r="L67" s="28"/>
      <c r="M67" s="28"/>
      <c r="N67" s="28"/>
      <c r="O67" s="28"/>
      <c r="P67" s="122"/>
      <c r="Q67" s="122"/>
      <c r="R67" s="122"/>
    </row>
    <row r="68" spans="1:18" s="27" customFormat="1" ht="13.5">
      <c r="A68" s="33"/>
      <c r="B68" s="33"/>
      <c r="D68" s="33"/>
      <c r="H68" s="28"/>
      <c r="I68" s="28"/>
      <c r="J68" s="28"/>
      <c r="K68" s="28"/>
      <c r="L68" s="28"/>
      <c r="M68" s="28"/>
      <c r="N68" s="28"/>
      <c r="O68" s="28"/>
      <c r="P68" s="122"/>
      <c r="Q68" s="122"/>
      <c r="R68" s="122"/>
    </row>
    <row r="69" spans="1:18" s="27" customFormat="1" ht="13.5">
      <c r="A69" s="33"/>
      <c r="B69" s="33"/>
      <c r="D69" s="33"/>
      <c r="H69" s="28"/>
      <c r="I69" s="28"/>
      <c r="J69" s="28"/>
      <c r="K69" s="28"/>
      <c r="L69" s="28"/>
      <c r="M69" s="28"/>
      <c r="N69" s="28"/>
      <c r="O69" s="28"/>
      <c r="P69" s="122"/>
      <c r="Q69" s="122"/>
      <c r="R69" s="122"/>
    </row>
    <row r="70" spans="1:18" s="27" customFormat="1" ht="13.5">
      <c r="A70" s="33"/>
      <c r="B70" s="33"/>
      <c r="D70" s="33"/>
      <c r="H70" s="28"/>
      <c r="I70" s="28"/>
      <c r="J70" s="28"/>
      <c r="K70" s="28"/>
      <c r="L70" s="28"/>
      <c r="M70" s="28"/>
      <c r="N70" s="28"/>
      <c r="O70" s="28"/>
      <c r="P70" s="122"/>
      <c r="Q70" s="122"/>
      <c r="R70" s="122"/>
    </row>
    <row r="71" spans="1:18" s="27" customFormat="1" ht="13.5">
      <c r="A71" s="33"/>
      <c r="B71" s="33"/>
      <c r="D71" s="33"/>
      <c r="H71" s="28"/>
      <c r="I71" s="28"/>
      <c r="J71" s="28"/>
      <c r="K71" s="28"/>
      <c r="L71" s="28"/>
      <c r="M71" s="28"/>
      <c r="N71" s="28"/>
      <c r="O71" s="28"/>
      <c r="P71" s="122"/>
      <c r="Q71" s="122"/>
      <c r="R71" s="122"/>
    </row>
    <row r="72" spans="1:18" s="27" customFormat="1" ht="13.5">
      <c r="A72" s="33"/>
      <c r="B72" s="33"/>
      <c r="D72" s="33"/>
      <c r="H72" s="28"/>
      <c r="I72" s="28"/>
      <c r="J72" s="28"/>
      <c r="K72" s="28"/>
      <c r="L72" s="28"/>
      <c r="M72" s="28"/>
      <c r="N72" s="28"/>
      <c r="O72" s="28"/>
      <c r="P72" s="122"/>
      <c r="Q72" s="122"/>
      <c r="R72" s="122"/>
    </row>
    <row r="73" spans="1:18" s="27" customFormat="1" ht="13.5">
      <c r="A73" s="33"/>
      <c r="B73" s="33"/>
      <c r="D73" s="33"/>
      <c r="H73" s="28"/>
      <c r="I73" s="28"/>
      <c r="J73" s="28"/>
      <c r="K73" s="28"/>
      <c r="L73" s="28"/>
      <c r="M73" s="28"/>
      <c r="N73" s="28"/>
      <c r="O73" s="28"/>
      <c r="P73" s="122"/>
      <c r="Q73" s="122"/>
      <c r="R73" s="122"/>
    </row>
    <row r="74" spans="1:18" s="27" customFormat="1" ht="13.5">
      <c r="A74" s="33"/>
      <c r="B74" s="33"/>
      <c r="D74" s="33"/>
      <c r="H74" s="28"/>
      <c r="I74" s="28"/>
      <c r="J74" s="28"/>
      <c r="K74" s="28"/>
      <c r="L74" s="28"/>
      <c r="M74" s="28"/>
      <c r="N74" s="28"/>
      <c r="O74" s="28"/>
      <c r="P74" s="122"/>
      <c r="Q74" s="122"/>
      <c r="R74" s="122"/>
    </row>
    <row r="75" spans="1:18" s="27" customFormat="1" ht="13.5">
      <c r="A75" s="33"/>
      <c r="B75" s="33"/>
      <c r="D75" s="33"/>
      <c r="H75" s="28"/>
      <c r="I75" s="28"/>
      <c r="J75" s="28"/>
      <c r="K75" s="28"/>
      <c r="L75" s="28"/>
      <c r="M75" s="28"/>
      <c r="N75" s="28"/>
      <c r="O75" s="28"/>
      <c r="P75" s="122"/>
      <c r="Q75" s="122"/>
      <c r="R75" s="122"/>
    </row>
    <row r="76" spans="1:18" s="27" customFormat="1" ht="13.5">
      <c r="A76" s="33"/>
      <c r="B76" s="33"/>
      <c r="D76" s="33"/>
      <c r="H76" s="28"/>
      <c r="I76" s="28"/>
      <c r="J76" s="28"/>
      <c r="K76" s="28"/>
      <c r="L76" s="28"/>
      <c r="M76" s="28"/>
      <c r="N76" s="28"/>
      <c r="O76" s="28"/>
      <c r="P76" s="122"/>
      <c r="Q76" s="122"/>
      <c r="R76" s="122"/>
    </row>
    <row r="77" spans="1:18" s="27" customFormat="1" ht="13.5">
      <c r="A77" s="33"/>
      <c r="B77" s="33"/>
      <c r="D77" s="33"/>
      <c r="H77" s="28"/>
      <c r="I77" s="28"/>
      <c r="J77" s="28"/>
      <c r="K77" s="28"/>
      <c r="L77" s="28"/>
      <c r="M77" s="28"/>
      <c r="N77" s="28"/>
      <c r="O77" s="28"/>
      <c r="P77" s="122"/>
      <c r="Q77" s="122"/>
      <c r="R77" s="122"/>
    </row>
    <row r="78" spans="1:18" s="27" customFormat="1" ht="13.5">
      <c r="A78" s="33"/>
      <c r="B78" s="33"/>
      <c r="D78" s="33"/>
      <c r="H78" s="28"/>
      <c r="I78" s="28"/>
      <c r="J78" s="28"/>
      <c r="K78" s="28"/>
      <c r="L78" s="28"/>
      <c r="M78" s="28"/>
      <c r="N78" s="28"/>
      <c r="O78" s="28"/>
      <c r="P78" s="122"/>
      <c r="Q78" s="122"/>
      <c r="R78" s="122"/>
    </row>
    <row r="79" spans="1:18" s="27" customFormat="1" ht="13.5">
      <c r="A79" s="33"/>
      <c r="B79" s="33"/>
      <c r="D79" s="33"/>
      <c r="H79" s="28"/>
      <c r="I79" s="28"/>
      <c r="J79" s="28"/>
      <c r="K79" s="28"/>
      <c r="L79" s="28"/>
      <c r="M79" s="28"/>
      <c r="N79" s="28"/>
      <c r="O79" s="28"/>
      <c r="P79" s="122"/>
      <c r="Q79" s="122"/>
      <c r="R79" s="122"/>
    </row>
    <row r="80" spans="1:18" s="27" customFormat="1" ht="13.5">
      <c r="A80" s="33"/>
      <c r="B80" s="33"/>
      <c r="D80" s="33"/>
      <c r="H80" s="28"/>
      <c r="I80" s="28"/>
      <c r="J80" s="28"/>
      <c r="K80" s="28"/>
      <c r="L80" s="28"/>
      <c r="M80" s="28"/>
      <c r="N80" s="28"/>
      <c r="O80" s="28"/>
      <c r="P80" s="122"/>
      <c r="Q80" s="122"/>
      <c r="R80" s="122"/>
    </row>
    <row r="81" spans="1:18" s="27" customFormat="1" ht="13.5">
      <c r="A81" s="33"/>
      <c r="B81" s="33"/>
      <c r="D81" s="33"/>
      <c r="H81" s="28"/>
      <c r="I81" s="28"/>
      <c r="J81" s="28"/>
      <c r="K81" s="28"/>
      <c r="L81" s="28"/>
      <c r="M81" s="28"/>
      <c r="N81" s="28"/>
      <c r="O81" s="28"/>
      <c r="P81" s="122"/>
      <c r="Q81" s="122"/>
      <c r="R81" s="122"/>
    </row>
    <row r="82" spans="1:18" s="27" customFormat="1" ht="13.5">
      <c r="A82" s="33"/>
      <c r="B82" s="33"/>
      <c r="D82" s="33"/>
      <c r="H82" s="28"/>
      <c r="I82" s="28"/>
      <c r="J82" s="28"/>
      <c r="K82" s="28"/>
      <c r="L82" s="28"/>
      <c r="M82" s="28"/>
      <c r="N82" s="28"/>
      <c r="O82" s="28"/>
      <c r="P82" s="122"/>
      <c r="Q82" s="122"/>
      <c r="R82" s="122"/>
    </row>
    <row r="83" spans="1:18" s="27" customFormat="1" ht="13.5">
      <c r="A83" s="33"/>
      <c r="B83" s="33"/>
      <c r="D83" s="33"/>
      <c r="H83" s="28"/>
      <c r="I83" s="28"/>
      <c r="J83" s="28"/>
      <c r="K83" s="28"/>
      <c r="L83" s="28"/>
      <c r="M83" s="28"/>
      <c r="N83" s="28"/>
      <c r="O83" s="28"/>
      <c r="P83" s="122"/>
      <c r="Q83" s="122"/>
      <c r="R83" s="122"/>
    </row>
    <row r="84" spans="1:18" s="27" customFormat="1" ht="13.5">
      <c r="A84" s="33"/>
      <c r="B84" s="33"/>
      <c r="D84" s="33"/>
      <c r="H84" s="28"/>
      <c r="I84" s="28"/>
      <c r="J84" s="28"/>
      <c r="K84" s="28"/>
      <c r="L84" s="28"/>
      <c r="M84" s="28"/>
      <c r="N84" s="28"/>
      <c r="O84" s="28"/>
      <c r="P84" s="122"/>
      <c r="Q84" s="122"/>
      <c r="R84" s="122"/>
    </row>
    <row r="85" spans="1:18" s="27" customFormat="1" ht="13.5">
      <c r="A85" s="33"/>
      <c r="B85" s="33"/>
      <c r="D85" s="33"/>
      <c r="H85" s="28"/>
      <c r="I85" s="28"/>
      <c r="J85" s="28"/>
      <c r="K85" s="28"/>
      <c r="L85" s="28"/>
      <c r="M85" s="28"/>
      <c r="N85" s="28"/>
      <c r="O85" s="28"/>
      <c r="P85" s="122"/>
      <c r="Q85" s="122"/>
      <c r="R85" s="122"/>
    </row>
    <row r="86" spans="1:18" s="27" customFormat="1" ht="13.5">
      <c r="A86" s="33"/>
      <c r="B86" s="33"/>
      <c r="D86" s="33"/>
      <c r="H86" s="28"/>
      <c r="I86" s="28"/>
      <c r="J86" s="28"/>
      <c r="K86" s="28"/>
      <c r="L86" s="28"/>
      <c r="M86" s="28"/>
      <c r="N86" s="28"/>
      <c r="O86" s="28"/>
      <c r="P86" s="122"/>
      <c r="Q86" s="122"/>
      <c r="R86" s="122"/>
    </row>
    <row r="87" spans="1:18" s="27" customFormat="1" ht="13.5">
      <c r="A87" s="33"/>
      <c r="B87" s="33"/>
      <c r="D87" s="33"/>
      <c r="H87" s="28"/>
      <c r="I87" s="28"/>
      <c r="J87" s="28"/>
      <c r="K87" s="28"/>
      <c r="L87" s="28"/>
      <c r="M87" s="28"/>
      <c r="N87" s="28"/>
      <c r="O87" s="28"/>
      <c r="P87" s="122"/>
      <c r="Q87" s="122"/>
      <c r="R87" s="122"/>
    </row>
    <row r="88" spans="1:18" s="27" customFormat="1" ht="13.5">
      <c r="A88" s="33"/>
      <c r="B88" s="33"/>
      <c r="D88" s="33"/>
      <c r="H88" s="28"/>
      <c r="I88" s="28"/>
      <c r="J88" s="28"/>
      <c r="K88" s="28"/>
      <c r="L88" s="28"/>
      <c r="M88" s="28"/>
      <c r="N88" s="28"/>
      <c r="O88" s="28"/>
      <c r="P88" s="122"/>
      <c r="Q88" s="122"/>
      <c r="R88" s="122"/>
    </row>
    <row r="89" spans="1:18" s="27" customFormat="1" ht="13.5">
      <c r="A89" s="33"/>
      <c r="B89" s="33"/>
      <c r="D89" s="33"/>
      <c r="H89" s="28"/>
      <c r="I89" s="28"/>
      <c r="J89" s="28"/>
      <c r="K89" s="28"/>
      <c r="L89" s="28"/>
      <c r="M89" s="28"/>
      <c r="N89" s="28"/>
      <c r="O89" s="28"/>
      <c r="P89" s="122"/>
      <c r="Q89" s="122"/>
      <c r="R89" s="122"/>
    </row>
    <row r="90" spans="1:18" s="27" customFormat="1" ht="13.5">
      <c r="A90" s="33"/>
      <c r="B90" s="33"/>
      <c r="D90" s="33"/>
      <c r="H90" s="28"/>
      <c r="I90" s="28"/>
      <c r="J90" s="28"/>
      <c r="K90" s="28"/>
      <c r="L90" s="28"/>
      <c r="M90" s="28"/>
      <c r="N90" s="28"/>
      <c r="O90" s="28"/>
      <c r="P90" s="122"/>
      <c r="Q90" s="122"/>
      <c r="R90" s="122"/>
    </row>
    <row r="91" spans="1:18" s="27" customFormat="1" ht="13.5">
      <c r="A91" s="33"/>
      <c r="B91" s="33"/>
      <c r="D91" s="33"/>
      <c r="H91" s="28"/>
      <c r="I91" s="28"/>
      <c r="J91" s="28"/>
      <c r="K91" s="28"/>
      <c r="L91" s="28"/>
      <c r="M91" s="28"/>
      <c r="N91" s="28"/>
      <c r="O91" s="28"/>
      <c r="P91" s="122"/>
      <c r="Q91" s="122"/>
      <c r="R91" s="122"/>
    </row>
    <row r="92" spans="1:18" s="27" customFormat="1" ht="13.5">
      <c r="A92" s="33"/>
      <c r="B92" s="33"/>
      <c r="D92" s="33"/>
      <c r="H92" s="28"/>
      <c r="I92" s="28"/>
      <c r="J92" s="28"/>
      <c r="K92" s="28"/>
      <c r="L92" s="28"/>
      <c r="M92" s="28"/>
      <c r="N92" s="28"/>
      <c r="O92" s="28"/>
      <c r="P92" s="122"/>
      <c r="Q92" s="122"/>
      <c r="R92" s="122"/>
    </row>
    <row r="93" spans="1:18" s="27" customFormat="1" ht="13.5">
      <c r="A93" s="33"/>
      <c r="B93" s="33"/>
      <c r="D93" s="33"/>
      <c r="H93" s="28"/>
      <c r="I93" s="28"/>
      <c r="J93" s="28"/>
      <c r="K93" s="28"/>
      <c r="L93" s="28"/>
      <c r="M93" s="28"/>
      <c r="N93" s="28"/>
      <c r="O93" s="28"/>
      <c r="P93" s="122"/>
      <c r="Q93" s="122"/>
      <c r="R93" s="122"/>
    </row>
    <row r="94" spans="1:18" s="27" customFormat="1" ht="13.5">
      <c r="A94" s="33"/>
      <c r="B94" s="33"/>
      <c r="D94" s="33"/>
      <c r="H94" s="28"/>
      <c r="I94" s="28"/>
      <c r="J94" s="28"/>
      <c r="K94" s="28"/>
      <c r="L94" s="28"/>
      <c r="M94" s="28"/>
      <c r="N94" s="28"/>
      <c r="O94" s="28"/>
      <c r="P94" s="122"/>
      <c r="Q94" s="122"/>
      <c r="R94" s="122"/>
    </row>
    <row r="95" spans="1:18" s="27" customFormat="1" ht="13.5">
      <c r="A95" s="33"/>
      <c r="B95" s="33"/>
      <c r="D95" s="33"/>
      <c r="H95" s="28"/>
      <c r="I95" s="28"/>
      <c r="J95" s="28"/>
      <c r="K95" s="28"/>
      <c r="L95" s="28"/>
      <c r="M95" s="28"/>
      <c r="N95" s="28"/>
      <c r="O95" s="28"/>
      <c r="P95" s="122"/>
      <c r="Q95" s="122"/>
      <c r="R95" s="122"/>
    </row>
    <row r="96" spans="1:18" s="27" customFormat="1" ht="13.5">
      <c r="A96" s="33"/>
      <c r="B96" s="33"/>
      <c r="D96" s="33"/>
      <c r="H96" s="28"/>
      <c r="I96" s="28"/>
      <c r="J96" s="28"/>
      <c r="K96" s="28"/>
      <c r="L96" s="28"/>
      <c r="M96" s="28"/>
      <c r="N96" s="28"/>
      <c r="O96" s="28"/>
      <c r="P96" s="122"/>
      <c r="Q96" s="122"/>
      <c r="R96" s="122"/>
    </row>
    <row r="97" spans="1:18" s="27" customFormat="1" ht="13.5">
      <c r="A97" s="33"/>
      <c r="B97" s="33"/>
      <c r="D97" s="33"/>
      <c r="H97" s="28"/>
      <c r="I97" s="28"/>
      <c r="J97" s="28"/>
      <c r="K97" s="28"/>
      <c r="L97" s="28"/>
      <c r="M97" s="28"/>
      <c r="N97" s="28"/>
      <c r="O97" s="28"/>
      <c r="P97" s="122"/>
      <c r="Q97" s="122"/>
      <c r="R97" s="122"/>
    </row>
    <row r="98" spans="1:18" s="27" customFormat="1" ht="13.5">
      <c r="A98" s="33"/>
      <c r="B98" s="33"/>
      <c r="D98" s="33"/>
      <c r="H98" s="28"/>
      <c r="I98" s="28"/>
      <c r="J98" s="28"/>
      <c r="K98" s="28"/>
      <c r="L98" s="28"/>
      <c r="M98" s="28"/>
      <c r="N98" s="28"/>
      <c r="O98" s="28"/>
      <c r="P98" s="122"/>
      <c r="Q98" s="122"/>
      <c r="R98" s="122"/>
    </row>
    <row r="99" spans="1:18" s="27" customFormat="1" ht="13.5">
      <c r="A99" s="33"/>
      <c r="B99" s="33"/>
      <c r="D99" s="33"/>
      <c r="H99" s="28"/>
      <c r="I99" s="28"/>
      <c r="J99" s="28"/>
      <c r="K99" s="28"/>
      <c r="L99" s="28"/>
      <c r="M99" s="28"/>
      <c r="N99" s="28"/>
      <c r="O99" s="28"/>
      <c r="P99" s="122"/>
      <c r="Q99" s="122"/>
      <c r="R99" s="122"/>
    </row>
    <row r="100" spans="1:18" s="27" customFormat="1" ht="13.5">
      <c r="A100" s="33"/>
      <c r="B100" s="33"/>
      <c r="D100" s="33"/>
      <c r="H100" s="28"/>
      <c r="I100" s="28"/>
      <c r="J100" s="28"/>
      <c r="K100" s="28"/>
      <c r="L100" s="28"/>
      <c r="M100" s="28"/>
      <c r="N100" s="28"/>
      <c r="O100" s="28"/>
      <c r="P100" s="122"/>
      <c r="Q100" s="122"/>
      <c r="R100" s="122"/>
    </row>
    <row r="101" spans="1:18" s="27" customFormat="1" ht="13.5">
      <c r="A101" s="33"/>
      <c r="B101" s="33"/>
      <c r="D101" s="33"/>
      <c r="H101" s="28"/>
      <c r="I101" s="28"/>
      <c r="J101" s="28"/>
      <c r="K101" s="28"/>
      <c r="L101" s="28"/>
      <c r="M101" s="28"/>
      <c r="N101" s="28"/>
      <c r="O101" s="28"/>
      <c r="P101" s="122"/>
      <c r="Q101" s="122"/>
      <c r="R101" s="122"/>
    </row>
    <row r="102" spans="1:18" s="27" customFormat="1" ht="13.5">
      <c r="A102" s="33"/>
      <c r="B102" s="33"/>
      <c r="D102" s="33"/>
      <c r="H102" s="28"/>
      <c r="I102" s="28"/>
      <c r="J102" s="28"/>
      <c r="K102" s="28"/>
      <c r="L102" s="28"/>
      <c r="M102" s="28"/>
      <c r="N102" s="28"/>
      <c r="O102" s="28"/>
      <c r="P102" s="122"/>
      <c r="Q102" s="122"/>
      <c r="R102" s="122"/>
    </row>
    <row r="103" spans="1:18" s="27" customFormat="1" ht="13.5">
      <c r="A103" s="33"/>
      <c r="B103" s="33"/>
      <c r="D103" s="33"/>
      <c r="H103" s="28"/>
      <c r="I103" s="28"/>
      <c r="J103" s="28"/>
      <c r="K103" s="28"/>
      <c r="L103" s="28"/>
      <c r="M103" s="28"/>
      <c r="N103" s="28"/>
      <c r="O103" s="28"/>
      <c r="P103" s="122"/>
      <c r="Q103" s="122"/>
      <c r="R103" s="122"/>
    </row>
    <row r="104" spans="1:18" s="27" customFormat="1" ht="13.5">
      <c r="A104" s="33"/>
      <c r="B104" s="33"/>
      <c r="D104" s="33"/>
      <c r="H104" s="28"/>
      <c r="I104" s="28"/>
      <c r="J104" s="28"/>
      <c r="K104" s="28"/>
      <c r="L104" s="28"/>
      <c r="M104" s="28"/>
      <c r="N104" s="28"/>
      <c r="O104" s="28"/>
      <c r="P104" s="122"/>
      <c r="Q104" s="122"/>
      <c r="R104" s="122"/>
    </row>
    <row r="105" spans="1:18" s="27" customFormat="1" ht="13.5">
      <c r="A105" s="33"/>
      <c r="B105" s="33"/>
      <c r="D105" s="33"/>
      <c r="H105" s="28"/>
      <c r="I105" s="28"/>
      <c r="J105" s="28"/>
      <c r="K105" s="28"/>
      <c r="L105" s="28"/>
      <c r="M105" s="28"/>
      <c r="N105" s="28"/>
      <c r="O105" s="28"/>
      <c r="P105" s="122"/>
      <c r="Q105" s="122"/>
      <c r="R105" s="122"/>
    </row>
    <row r="106" spans="1:18" s="27" customFormat="1" ht="13.5">
      <c r="A106" s="33"/>
      <c r="B106" s="33"/>
      <c r="D106" s="33"/>
      <c r="H106" s="28"/>
      <c r="I106" s="28"/>
      <c r="J106" s="28"/>
      <c r="K106" s="28"/>
      <c r="L106" s="28"/>
      <c r="M106" s="28"/>
      <c r="N106" s="28"/>
      <c r="O106" s="28"/>
      <c r="P106" s="122"/>
      <c r="Q106" s="122"/>
      <c r="R106" s="122"/>
    </row>
    <row r="107" spans="1:18" s="27" customFormat="1" ht="13.5">
      <c r="A107" s="33"/>
      <c r="B107" s="33"/>
      <c r="D107" s="33"/>
      <c r="H107" s="28"/>
      <c r="I107" s="28"/>
      <c r="J107" s="28"/>
      <c r="K107" s="28"/>
      <c r="L107" s="28"/>
      <c r="M107" s="28"/>
      <c r="N107" s="28"/>
      <c r="O107" s="28"/>
      <c r="P107" s="122"/>
      <c r="Q107" s="122"/>
      <c r="R107" s="122"/>
    </row>
    <row r="108" spans="1:18" s="27" customFormat="1" ht="13.5">
      <c r="A108" s="33"/>
      <c r="B108" s="33"/>
      <c r="D108" s="33"/>
      <c r="H108" s="28"/>
      <c r="I108" s="28"/>
      <c r="J108" s="28"/>
      <c r="K108" s="28"/>
      <c r="L108" s="28"/>
      <c r="M108" s="28"/>
      <c r="N108" s="28"/>
      <c r="O108" s="28"/>
      <c r="P108" s="122"/>
      <c r="Q108" s="122"/>
      <c r="R108" s="122"/>
    </row>
    <row r="109" spans="1:18" s="27" customFormat="1" ht="13.5">
      <c r="A109" s="33"/>
      <c r="B109" s="33"/>
      <c r="D109" s="33"/>
      <c r="H109" s="28"/>
      <c r="I109" s="28"/>
      <c r="J109" s="28"/>
      <c r="K109" s="28"/>
      <c r="L109" s="28"/>
      <c r="M109" s="28"/>
      <c r="N109" s="28"/>
      <c r="O109" s="28"/>
      <c r="P109" s="122"/>
      <c r="Q109" s="122"/>
      <c r="R109" s="122"/>
    </row>
    <row r="110" spans="1:18" s="27" customFormat="1" ht="13.5">
      <c r="A110" s="33"/>
      <c r="B110" s="33"/>
      <c r="D110" s="33"/>
      <c r="H110" s="28"/>
      <c r="I110" s="28"/>
      <c r="J110" s="28"/>
      <c r="K110" s="28"/>
      <c r="L110" s="28"/>
      <c r="M110" s="28"/>
      <c r="N110" s="28"/>
      <c r="O110" s="28"/>
      <c r="P110" s="122"/>
      <c r="Q110" s="122"/>
      <c r="R110" s="122"/>
    </row>
    <row r="111" spans="1:18" s="27" customFormat="1" ht="13.5">
      <c r="A111" s="33"/>
      <c r="B111" s="33"/>
      <c r="D111" s="33"/>
      <c r="H111" s="28"/>
      <c r="I111" s="28"/>
      <c r="J111" s="28"/>
      <c r="K111" s="28"/>
      <c r="L111" s="28"/>
      <c r="M111" s="28"/>
      <c r="N111" s="28"/>
      <c r="O111" s="28"/>
      <c r="P111" s="122"/>
      <c r="Q111" s="122"/>
      <c r="R111" s="122"/>
    </row>
    <row r="112" spans="1:18" s="27" customFormat="1" ht="13.5">
      <c r="A112" s="33"/>
      <c r="B112" s="33"/>
      <c r="D112" s="33"/>
      <c r="H112" s="28"/>
      <c r="I112" s="28"/>
      <c r="J112" s="28"/>
      <c r="K112" s="28"/>
      <c r="L112" s="28"/>
      <c r="M112" s="28"/>
      <c r="N112" s="28"/>
      <c r="O112" s="28"/>
      <c r="P112" s="122"/>
      <c r="Q112" s="122"/>
      <c r="R112" s="122"/>
    </row>
    <row r="113" spans="1:18" s="27" customFormat="1" ht="13.5">
      <c r="A113" s="33"/>
      <c r="B113" s="33"/>
      <c r="D113" s="33"/>
      <c r="H113" s="28"/>
      <c r="I113" s="28"/>
      <c r="J113" s="28"/>
      <c r="K113" s="28"/>
      <c r="L113" s="28"/>
      <c r="M113" s="28"/>
      <c r="N113" s="28"/>
      <c r="O113" s="28"/>
      <c r="P113" s="122"/>
      <c r="Q113" s="122"/>
      <c r="R113" s="122"/>
    </row>
    <row r="114" spans="1:18" s="27" customFormat="1" ht="13.5">
      <c r="A114" s="33"/>
      <c r="B114" s="33"/>
      <c r="D114" s="33"/>
      <c r="H114" s="28"/>
      <c r="I114" s="28"/>
      <c r="J114" s="28"/>
      <c r="K114" s="28"/>
      <c r="L114" s="28"/>
      <c r="M114" s="28"/>
      <c r="N114" s="28"/>
      <c r="O114" s="28"/>
      <c r="P114" s="122"/>
      <c r="Q114" s="122"/>
      <c r="R114" s="122"/>
    </row>
    <row r="115" spans="1:18" s="27" customFormat="1" ht="13.5">
      <c r="A115" s="33"/>
      <c r="B115" s="33"/>
      <c r="D115" s="33"/>
      <c r="H115" s="28"/>
      <c r="I115" s="28"/>
      <c r="J115" s="28"/>
      <c r="K115" s="28"/>
      <c r="L115" s="28"/>
      <c r="M115" s="28"/>
      <c r="N115" s="28"/>
      <c r="O115" s="28"/>
      <c r="P115" s="122"/>
      <c r="Q115" s="122"/>
      <c r="R115" s="122"/>
    </row>
    <row r="116" spans="1:18" s="27" customFormat="1" ht="13.5">
      <c r="A116" s="33"/>
      <c r="B116" s="33"/>
      <c r="D116" s="33"/>
      <c r="H116" s="28"/>
      <c r="I116" s="28"/>
      <c r="J116" s="28"/>
      <c r="K116" s="28"/>
      <c r="L116" s="28"/>
      <c r="M116" s="28"/>
      <c r="N116" s="28"/>
      <c r="O116" s="28"/>
      <c r="P116" s="122"/>
      <c r="Q116" s="122"/>
      <c r="R116" s="122"/>
    </row>
    <row r="117" spans="1:18" s="27" customFormat="1" ht="13.5">
      <c r="A117" s="33"/>
      <c r="B117" s="33"/>
      <c r="D117" s="33"/>
      <c r="H117" s="28"/>
      <c r="I117" s="28"/>
      <c r="J117" s="28"/>
      <c r="K117" s="28"/>
      <c r="L117" s="28"/>
      <c r="M117" s="28"/>
      <c r="N117" s="28"/>
      <c r="O117" s="28"/>
      <c r="P117" s="122"/>
      <c r="Q117" s="122"/>
      <c r="R117" s="122"/>
    </row>
    <row r="118" spans="1:18" s="27" customFormat="1" ht="13.5">
      <c r="A118" s="33"/>
      <c r="B118" s="33"/>
      <c r="D118" s="33"/>
      <c r="H118" s="28"/>
      <c r="I118" s="28"/>
      <c r="J118" s="28"/>
      <c r="K118" s="28"/>
      <c r="L118" s="28"/>
      <c r="M118" s="28"/>
      <c r="N118" s="28"/>
      <c r="O118" s="28"/>
      <c r="P118" s="122"/>
      <c r="Q118" s="122"/>
      <c r="R118" s="122"/>
    </row>
    <row r="119" spans="1:18" s="27" customFormat="1" ht="13.5">
      <c r="A119" s="33"/>
      <c r="B119" s="33"/>
      <c r="D119" s="33"/>
      <c r="H119" s="28"/>
      <c r="I119" s="28"/>
      <c r="J119" s="28"/>
      <c r="K119" s="28"/>
      <c r="L119" s="28"/>
      <c r="M119" s="28"/>
      <c r="N119" s="28"/>
      <c r="O119" s="28"/>
      <c r="P119" s="122"/>
      <c r="Q119" s="122"/>
      <c r="R119" s="122"/>
    </row>
    <row r="120" spans="1:18" s="27" customFormat="1" ht="13.5">
      <c r="A120" s="33"/>
      <c r="B120" s="33"/>
      <c r="D120" s="33"/>
      <c r="H120" s="28"/>
      <c r="I120" s="28"/>
      <c r="J120" s="28"/>
      <c r="K120" s="28"/>
      <c r="L120" s="28"/>
      <c r="M120" s="28"/>
      <c r="N120" s="28"/>
      <c r="O120" s="28"/>
      <c r="P120" s="122"/>
      <c r="Q120" s="122"/>
      <c r="R120" s="122"/>
    </row>
    <row r="121" spans="1:18" s="27" customFormat="1" ht="13.5">
      <c r="A121" s="33"/>
      <c r="B121" s="33"/>
      <c r="D121" s="33"/>
      <c r="H121" s="28"/>
      <c r="I121" s="28"/>
      <c r="J121" s="28"/>
      <c r="K121" s="28"/>
      <c r="L121" s="28"/>
      <c r="M121" s="28"/>
      <c r="N121" s="28"/>
      <c r="O121" s="28"/>
      <c r="P121" s="122"/>
      <c r="Q121" s="122"/>
      <c r="R121" s="122"/>
    </row>
    <row r="122" spans="1:18" s="27" customFormat="1" ht="13.5">
      <c r="A122" s="33"/>
      <c r="B122" s="33"/>
      <c r="D122" s="33"/>
      <c r="H122" s="28"/>
      <c r="I122" s="28"/>
      <c r="J122" s="28"/>
      <c r="K122" s="28"/>
      <c r="L122" s="28"/>
      <c r="M122" s="28"/>
      <c r="N122" s="28"/>
      <c r="O122" s="28"/>
      <c r="P122" s="122"/>
      <c r="Q122" s="122"/>
      <c r="R122" s="122"/>
    </row>
    <row r="123" spans="1:18" s="27" customFormat="1" ht="13.5">
      <c r="A123" s="33"/>
      <c r="B123" s="33"/>
      <c r="D123" s="33"/>
      <c r="H123" s="28"/>
      <c r="I123" s="28"/>
      <c r="J123" s="28"/>
      <c r="K123" s="28"/>
      <c r="L123" s="28"/>
      <c r="M123" s="28"/>
      <c r="N123" s="28"/>
      <c r="O123" s="28"/>
      <c r="P123" s="122"/>
      <c r="Q123" s="122"/>
      <c r="R123" s="122"/>
    </row>
    <row r="124" spans="1:18" s="27" customFormat="1" ht="13.5">
      <c r="A124" s="33"/>
      <c r="B124" s="33"/>
      <c r="D124" s="33"/>
      <c r="H124" s="28"/>
      <c r="I124" s="28"/>
      <c r="J124" s="28"/>
      <c r="K124" s="28"/>
      <c r="L124" s="28"/>
      <c r="M124" s="28"/>
      <c r="N124" s="28"/>
      <c r="O124" s="28"/>
      <c r="P124" s="122"/>
      <c r="Q124" s="122"/>
      <c r="R124" s="122"/>
    </row>
    <row r="125" spans="1:18" s="27" customFormat="1" ht="13.5">
      <c r="A125" s="33"/>
      <c r="B125" s="33"/>
      <c r="D125" s="33"/>
      <c r="H125" s="28"/>
      <c r="I125" s="28"/>
      <c r="J125" s="28"/>
      <c r="K125" s="28"/>
      <c r="L125" s="28"/>
      <c r="M125" s="28"/>
      <c r="N125" s="28"/>
      <c r="O125" s="28"/>
      <c r="P125" s="122"/>
      <c r="Q125" s="122"/>
      <c r="R125" s="122"/>
    </row>
    <row r="126" spans="1:18" s="27" customFormat="1" ht="13.5">
      <c r="A126" s="33"/>
      <c r="B126" s="33"/>
      <c r="D126" s="33"/>
      <c r="H126" s="28"/>
      <c r="I126" s="28"/>
      <c r="J126" s="28"/>
      <c r="K126" s="28"/>
      <c r="L126" s="28"/>
      <c r="M126" s="28"/>
      <c r="N126" s="28"/>
      <c r="O126" s="28"/>
      <c r="P126" s="122"/>
      <c r="Q126" s="122"/>
      <c r="R126" s="122"/>
    </row>
    <row r="127" spans="1:18" s="27" customFormat="1" ht="13.5">
      <c r="A127" s="33"/>
      <c r="B127" s="33"/>
      <c r="D127" s="33"/>
      <c r="H127" s="28"/>
      <c r="I127" s="28"/>
      <c r="J127" s="28"/>
      <c r="K127" s="28"/>
      <c r="L127" s="28"/>
      <c r="M127" s="28"/>
      <c r="N127" s="28"/>
      <c r="O127" s="28"/>
      <c r="P127" s="122"/>
      <c r="Q127" s="122"/>
      <c r="R127" s="122"/>
    </row>
    <row r="128" spans="1:18" s="27" customFormat="1" ht="13.5">
      <c r="A128" s="33"/>
      <c r="B128" s="33"/>
      <c r="D128" s="33"/>
      <c r="H128" s="28"/>
      <c r="I128" s="28"/>
      <c r="J128" s="28"/>
      <c r="K128" s="28"/>
      <c r="L128" s="28"/>
      <c r="M128" s="28"/>
      <c r="N128" s="28"/>
      <c r="O128" s="28"/>
      <c r="P128" s="122"/>
      <c r="Q128" s="122"/>
      <c r="R128" s="122"/>
    </row>
    <row r="129" spans="1:18" s="27" customFormat="1" ht="13.5">
      <c r="A129" s="33"/>
      <c r="B129" s="33"/>
      <c r="D129" s="33"/>
      <c r="H129" s="28"/>
      <c r="I129" s="28"/>
      <c r="J129" s="28"/>
      <c r="K129" s="28"/>
      <c r="L129" s="28"/>
      <c r="M129" s="28"/>
      <c r="N129" s="28"/>
      <c r="O129" s="28"/>
      <c r="P129" s="122"/>
      <c r="Q129" s="122"/>
      <c r="R129" s="122"/>
    </row>
    <row r="130" spans="1:18" s="27" customFormat="1" ht="13.5">
      <c r="A130" s="33"/>
      <c r="B130" s="33"/>
      <c r="D130" s="33"/>
      <c r="H130" s="28"/>
      <c r="I130" s="28"/>
      <c r="J130" s="28"/>
      <c r="K130" s="28"/>
      <c r="L130" s="28"/>
      <c r="M130" s="28"/>
      <c r="N130" s="28"/>
      <c r="O130" s="28"/>
      <c r="P130" s="122"/>
      <c r="Q130" s="122"/>
      <c r="R130" s="122"/>
    </row>
    <row r="131" spans="1:18" s="27" customFormat="1" ht="13.5">
      <c r="A131" s="33"/>
      <c r="B131" s="33"/>
      <c r="D131" s="33"/>
      <c r="H131" s="28"/>
      <c r="I131" s="28"/>
      <c r="J131" s="28"/>
      <c r="K131" s="28"/>
      <c r="L131" s="28"/>
      <c r="M131" s="28"/>
      <c r="N131" s="28"/>
      <c r="O131" s="28"/>
      <c r="P131" s="122"/>
      <c r="Q131" s="122"/>
      <c r="R131" s="122"/>
    </row>
    <row r="132" spans="1:18" s="27" customFormat="1" ht="13.5">
      <c r="A132" s="33"/>
      <c r="B132" s="33"/>
      <c r="D132" s="33"/>
      <c r="H132" s="28"/>
      <c r="I132" s="28"/>
      <c r="J132" s="28"/>
      <c r="K132" s="28"/>
      <c r="L132" s="28"/>
      <c r="M132" s="28"/>
      <c r="N132" s="28"/>
      <c r="O132" s="28"/>
      <c r="P132" s="122"/>
      <c r="Q132" s="122"/>
      <c r="R132" s="122"/>
    </row>
    <row r="133" spans="1:18" s="27" customFormat="1" ht="13.5">
      <c r="A133" s="33"/>
      <c r="B133" s="33"/>
      <c r="D133" s="33"/>
      <c r="H133" s="28"/>
      <c r="I133" s="28"/>
      <c r="J133" s="28"/>
      <c r="K133" s="28"/>
      <c r="L133" s="28"/>
      <c r="M133" s="28"/>
      <c r="N133" s="28"/>
      <c r="O133" s="28"/>
      <c r="P133" s="122"/>
      <c r="Q133" s="122"/>
      <c r="R133" s="122"/>
    </row>
    <row r="134" spans="1:18" s="27" customFormat="1" ht="13.5">
      <c r="A134" s="33"/>
      <c r="B134" s="33"/>
      <c r="D134" s="33"/>
      <c r="H134" s="28"/>
      <c r="I134" s="28"/>
      <c r="J134" s="28"/>
      <c r="K134" s="28"/>
      <c r="L134" s="28"/>
      <c r="M134" s="28"/>
      <c r="N134" s="28"/>
      <c r="O134" s="28"/>
      <c r="P134" s="122"/>
      <c r="Q134" s="122"/>
      <c r="R134" s="122"/>
    </row>
    <row r="135" spans="1:18" s="27" customFormat="1" ht="13.5">
      <c r="A135" s="33"/>
      <c r="B135" s="33"/>
      <c r="D135" s="33"/>
      <c r="H135" s="28"/>
      <c r="I135" s="28"/>
      <c r="J135" s="28"/>
      <c r="K135" s="28"/>
      <c r="L135" s="28"/>
      <c r="M135" s="28"/>
      <c r="N135" s="28"/>
      <c r="O135" s="28"/>
      <c r="P135" s="122"/>
      <c r="Q135" s="122"/>
      <c r="R135" s="122"/>
    </row>
    <row r="136" spans="1:18" s="27" customFormat="1" ht="13.5">
      <c r="A136" s="33"/>
      <c r="B136" s="33"/>
      <c r="D136" s="33"/>
      <c r="H136" s="28"/>
      <c r="I136" s="28"/>
      <c r="J136" s="28"/>
      <c r="K136" s="28"/>
      <c r="L136" s="28"/>
      <c r="M136" s="28"/>
      <c r="N136" s="28"/>
      <c r="O136" s="28"/>
      <c r="P136" s="122"/>
      <c r="Q136" s="122"/>
      <c r="R136" s="122"/>
    </row>
    <row r="137" spans="1:18" s="27" customFormat="1" ht="13.5">
      <c r="A137" s="33"/>
      <c r="B137" s="33"/>
      <c r="D137" s="33"/>
      <c r="H137" s="28"/>
      <c r="I137" s="28"/>
      <c r="J137" s="28"/>
      <c r="K137" s="28"/>
      <c r="L137" s="28"/>
      <c r="M137" s="28"/>
      <c r="N137" s="28"/>
      <c r="O137" s="28"/>
      <c r="P137" s="122"/>
      <c r="Q137" s="122"/>
      <c r="R137" s="122"/>
    </row>
    <row r="138" spans="1:18" s="27" customFormat="1" ht="13.5">
      <c r="A138" s="33"/>
      <c r="B138" s="33"/>
      <c r="D138" s="33"/>
      <c r="H138" s="28"/>
      <c r="I138" s="28"/>
      <c r="J138" s="28"/>
      <c r="K138" s="28"/>
      <c r="L138" s="28"/>
      <c r="M138" s="28"/>
      <c r="N138" s="28"/>
      <c r="O138" s="28"/>
      <c r="P138" s="122"/>
      <c r="Q138" s="122"/>
      <c r="R138" s="122"/>
    </row>
    <row r="139" spans="1:18" s="27" customFormat="1" ht="13.5">
      <c r="A139" s="33"/>
      <c r="B139" s="33"/>
      <c r="D139" s="33"/>
      <c r="H139" s="28"/>
      <c r="I139" s="28"/>
      <c r="J139" s="28"/>
      <c r="K139" s="28"/>
      <c r="L139" s="28"/>
      <c r="M139" s="28"/>
      <c r="N139" s="28"/>
      <c r="O139" s="28"/>
      <c r="P139" s="122"/>
      <c r="Q139" s="122"/>
      <c r="R139" s="122"/>
    </row>
    <row r="140" spans="1:18" s="27" customFormat="1" ht="13.5">
      <c r="A140" s="33"/>
      <c r="B140" s="33"/>
      <c r="D140" s="33"/>
      <c r="H140" s="28"/>
      <c r="I140" s="28"/>
      <c r="J140" s="28"/>
      <c r="K140" s="28"/>
      <c r="L140" s="28"/>
      <c r="M140" s="28"/>
      <c r="N140" s="28"/>
      <c r="O140" s="28"/>
      <c r="P140" s="122"/>
      <c r="Q140" s="122"/>
      <c r="R140" s="122"/>
    </row>
    <row r="141" spans="1:18" s="27" customFormat="1" ht="13.5">
      <c r="A141" s="33"/>
      <c r="B141" s="33"/>
      <c r="D141" s="33"/>
      <c r="H141" s="28"/>
      <c r="I141" s="28"/>
      <c r="J141" s="28"/>
      <c r="K141" s="28"/>
      <c r="L141" s="28"/>
      <c r="M141" s="28"/>
      <c r="N141" s="28"/>
      <c r="O141" s="28"/>
      <c r="P141" s="122"/>
      <c r="Q141" s="122"/>
      <c r="R141" s="122"/>
    </row>
    <row r="142" spans="1:18" s="27" customFormat="1" ht="13.5">
      <c r="A142" s="33"/>
      <c r="B142" s="33"/>
      <c r="D142" s="33"/>
      <c r="H142" s="28"/>
      <c r="I142" s="28"/>
      <c r="J142" s="28"/>
      <c r="K142" s="28"/>
      <c r="L142" s="28"/>
      <c r="M142" s="28"/>
      <c r="N142" s="28"/>
      <c r="O142" s="28"/>
      <c r="P142" s="122"/>
      <c r="Q142" s="122"/>
      <c r="R142" s="122"/>
    </row>
    <row r="143" spans="1:18" s="27" customFormat="1" ht="13.5">
      <c r="A143" s="33"/>
      <c r="B143" s="33"/>
      <c r="D143" s="33"/>
      <c r="H143" s="28"/>
      <c r="I143" s="28"/>
      <c r="J143" s="28"/>
      <c r="K143" s="28"/>
      <c r="L143" s="28"/>
      <c r="M143" s="28"/>
      <c r="N143" s="28"/>
      <c r="O143" s="28"/>
      <c r="P143" s="122"/>
      <c r="Q143" s="122"/>
      <c r="R143" s="122"/>
    </row>
    <row r="144" spans="1:18" s="27" customFormat="1" ht="13.5">
      <c r="A144" s="33"/>
      <c r="B144" s="33"/>
      <c r="D144" s="33"/>
      <c r="H144" s="28"/>
      <c r="I144" s="28"/>
      <c r="J144" s="28"/>
      <c r="K144" s="28"/>
      <c r="L144" s="28"/>
      <c r="M144" s="28"/>
      <c r="N144" s="28"/>
      <c r="O144" s="28"/>
      <c r="P144" s="122"/>
      <c r="Q144" s="122"/>
      <c r="R144" s="122"/>
    </row>
    <row r="145" spans="1:18" s="27" customFormat="1" ht="13.5">
      <c r="A145" s="33"/>
      <c r="B145" s="33"/>
      <c r="D145" s="33"/>
      <c r="H145" s="28"/>
      <c r="I145" s="28"/>
      <c r="J145" s="28"/>
      <c r="K145" s="28"/>
      <c r="L145" s="28"/>
      <c r="M145" s="28"/>
      <c r="N145" s="28"/>
      <c r="O145" s="28"/>
      <c r="P145" s="122"/>
      <c r="Q145" s="122"/>
      <c r="R145" s="122"/>
    </row>
    <row r="146" spans="1:18" s="27" customFormat="1" ht="13.5">
      <c r="A146" s="33"/>
      <c r="B146" s="33"/>
      <c r="D146" s="33"/>
      <c r="H146" s="28"/>
      <c r="I146" s="28"/>
      <c r="J146" s="28"/>
      <c r="K146" s="28"/>
      <c r="L146" s="28"/>
      <c r="M146" s="28"/>
      <c r="N146" s="28"/>
      <c r="O146" s="28"/>
      <c r="P146" s="122"/>
      <c r="Q146" s="122"/>
      <c r="R146" s="122"/>
    </row>
    <row r="147" spans="1:18" s="27" customFormat="1" ht="13.5">
      <c r="A147" s="33"/>
      <c r="B147" s="33"/>
      <c r="D147" s="33"/>
      <c r="H147" s="28"/>
      <c r="I147" s="28"/>
      <c r="J147" s="28"/>
      <c r="K147" s="28"/>
      <c r="L147" s="28"/>
      <c r="M147" s="28"/>
      <c r="N147" s="28"/>
      <c r="O147" s="28"/>
      <c r="P147" s="122"/>
      <c r="Q147" s="122"/>
      <c r="R147" s="122"/>
    </row>
    <row r="148" spans="1:18" s="27" customFormat="1" ht="13.5">
      <c r="A148" s="33"/>
      <c r="B148" s="33"/>
      <c r="D148" s="33"/>
      <c r="H148" s="28"/>
      <c r="I148" s="28"/>
      <c r="J148" s="28"/>
      <c r="K148" s="28"/>
      <c r="L148" s="28"/>
      <c r="M148" s="28"/>
      <c r="N148" s="28"/>
      <c r="O148" s="28"/>
      <c r="P148" s="122"/>
      <c r="Q148" s="122"/>
      <c r="R148" s="122"/>
    </row>
    <row r="149" spans="1:18" s="27" customFormat="1" ht="13.5">
      <c r="A149" s="33"/>
      <c r="B149" s="33"/>
      <c r="D149" s="33"/>
      <c r="H149" s="28"/>
      <c r="I149" s="28"/>
      <c r="J149" s="28"/>
      <c r="K149" s="28"/>
      <c r="L149" s="28"/>
      <c r="M149" s="28"/>
      <c r="N149" s="28"/>
      <c r="O149" s="28"/>
      <c r="P149" s="122"/>
      <c r="Q149" s="122"/>
      <c r="R149" s="122"/>
    </row>
    <row r="150" spans="1:18" s="27" customFormat="1" ht="13.5">
      <c r="A150" s="33"/>
      <c r="B150" s="33"/>
      <c r="D150" s="33"/>
      <c r="H150" s="28"/>
      <c r="I150" s="28"/>
      <c r="J150" s="28"/>
      <c r="K150" s="28"/>
      <c r="L150" s="28"/>
      <c r="M150" s="28"/>
      <c r="N150" s="28"/>
      <c r="O150" s="28"/>
      <c r="P150" s="122"/>
      <c r="Q150" s="122"/>
      <c r="R150" s="122"/>
    </row>
    <row r="151" spans="1:18" s="27" customFormat="1" ht="13.5">
      <c r="A151" s="33"/>
      <c r="B151" s="33"/>
      <c r="D151" s="33"/>
      <c r="H151" s="28"/>
      <c r="I151" s="28"/>
      <c r="J151" s="28"/>
      <c r="K151" s="28"/>
      <c r="L151" s="28"/>
      <c r="M151" s="28"/>
      <c r="N151" s="28"/>
      <c r="O151" s="28"/>
      <c r="P151" s="122"/>
      <c r="Q151" s="122"/>
      <c r="R151" s="122"/>
    </row>
    <row r="152" spans="1:18" s="27" customFormat="1" ht="13.5">
      <c r="A152" s="33"/>
      <c r="B152" s="33"/>
      <c r="D152" s="33"/>
      <c r="H152" s="28"/>
      <c r="I152" s="28"/>
      <c r="J152" s="28"/>
      <c r="K152" s="28"/>
      <c r="L152" s="28"/>
      <c r="M152" s="28"/>
      <c r="N152" s="28"/>
      <c r="O152" s="28"/>
      <c r="P152" s="122"/>
      <c r="Q152" s="122"/>
      <c r="R152" s="122"/>
    </row>
    <row r="153" spans="1:18" s="27" customFormat="1" ht="13.5">
      <c r="A153" s="33"/>
      <c r="B153" s="33"/>
      <c r="D153" s="33"/>
      <c r="H153" s="28"/>
      <c r="I153" s="28"/>
      <c r="J153" s="28"/>
      <c r="K153" s="28"/>
      <c r="L153" s="28"/>
      <c r="M153" s="28"/>
      <c r="N153" s="28"/>
      <c r="O153" s="28"/>
      <c r="P153" s="122"/>
      <c r="Q153" s="122"/>
      <c r="R153" s="122"/>
    </row>
    <row r="154" spans="1:18" s="27" customFormat="1" ht="13.5">
      <c r="A154" s="33"/>
      <c r="B154" s="33"/>
      <c r="D154" s="33"/>
      <c r="H154" s="28"/>
      <c r="I154" s="28"/>
      <c r="J154" s="28"/>
      <c r="K154" s="28"/>
      <c r="L154" s="28"/>
      <c r="M154" s="28"/>
      <c r="N154" s="28"/>
      <c r="O154" s="28"/>
      <c r="P154" s="122"/>
      <c r="Q154" s="122"/>
      <c r="R154" s="122"/>
    </row>
    <row r="155" spans="1:18" s="27" customFormat="1" ht="13.5">
      <c r="A155" s="33"/>
      <c r="B155" s="33"/>
      <c r="D155" s="33"/>
      <c r="H155" s="28"/>
      <c r="I155" s="28"/>
      <c r="J155" s="28"/>
      <c r="K155" s="28"/>
      <c r="L155" s="28"/>
      <c r="M155" s="28"/>
      <c r="N155" s="28"/>
      <c r="O155" s="28"/>
      <c r="P155" s="122"/>
      <c r="Q155" s="122"/>
      <c r="R155" s="122"/>
    </row>
    <row r="156" spans="1:18" s="27" customFormat="1" ht="13.5">
      <c r="A156" s="33"/>
      <c r="B156" s="33"/>
      <c r="D156" s="33"/>
      <c r="H156" s="28"/>
      <c r="I156" s="28"/>
      <c r="J156" s="28"/>
      <c r="K156" s="28"/>
      <c r="L156" s="28"/>
      <c r="M156" s="28"/>
      <c r="N156" s="28"/>
      <c r="O156" s="28"/>
      <c r="P156" s="122"/>
      <c r="Q156" s="122"/>
      <c r="R156" s="122"/>
    </row>
    <row r="157" spans="1:18" s="27" customFormat="1" ht="13.5">
      <c r="A157" s="33"/>
      <c r="B157" s="33"/>
      <c r="D157" s="33"/>
      <c r="H157" s="28"/>
      <c r="I157" s="28"/>
      <c r="J157" s="28"/>
      <c r="K157" s="28"/>
      <c r="L157" s="28"/>
      <c r="M157" s="28"/>
      <c r="N157" s="28"/>
      <c r="O157" s="28"/>
      <c r="P157" s="122"/>
      <c r="Q157" s="122"/>
      <c r="R157" s="122"/>
    </row>
    <row r="158" spans="1:18" s="27" customFormat="1" ht="13.5">
      <c r="A158" s="33"/>
      <c r="B158" s="33"/>
      <c r="D158" s="33"/>
      <c r="H158" s="28"/>
      <c r="I158" s="28"/>
      <c r="J158" s="28"/>
      <c r="K158" s="28"/>
      <c r="L158" s="28"/>
      <c r="M158" s="28"/>
      <c r="N158" s="28"/>
      <c r="O158" s="28"/>
      <c r="P158" s="122"/>
      <c r="Q158" s="122"/>
      <c r="R158" s="122"/>
    </row>
    <row r="159" spans="1:18" s="27" customFormat="1" ht="13.5">
      <c r="A159" s="33"/>
      <c r="B159" s="33"/>
      <c r="D159" s="33"/>
      <c r="H159" s="28"/>
      <c r="I159" s="28"/>
      <c r="J159" s="28"/>
      <c r="K159" s="28"/>
      <c r="L159" s="28"/>
      <c r="M159" s="28"/>
      <c r="N159" s="28"/>
      <c r="O159" s="28"/>
      <c r="P159" s="122"/>
      <c r="Q159" s="122"/>
      <c r="R159" s="122"/>
    </row>
    <row r="160" spans="1:18" s="27" customFormat="1" ht="13.5">
      <c r="A160" s="33"/>
      <c r="B160" s="33"/>
      <c r="D160" s="33"/>
      <c r="H160" s="28"/>
      <c r="I160" s="28"/>
      <c r="J160" s="28"/>
      <c r="K160" s="28"/>
      <c r="L160" s="28"/>
      <c r="M160" s="28"/>
      <c r="N160" s="28"/>
      <c r="O160" s="28"/>
      <c r="P160" s="122"/>
      <c r="Q160" s="122"/>
      <c r="R160" s="122"/>
    </row>
    <row r="161" spans="1:18" s="27" customFormat="1" ht="13.5">
      <c r="A161" s="33"/>
      <c r="B161" s="33"/>
      <c r="D161" s="33"/>
      <c r="H161" s="28"/>
      <c r="I161" s="28"/>
      <c r="J161" s="28"/>
      <c r="K161" s="28"/>
      <c r="L161" s="28"/>
      <c r="M161" s="28"/>
      <c r="N161" s="28"/>
      <c r="O161" s="28"/>
      <c r="P161" s="122"/>
      <c r="Q161" s="122"/>
      <c r="R161" s="122"/>
    </row>
    <row r="162" spans="1:18" s="27" customFormat="1" ht="13.5">
      <c r="A162" s="33"/>
      <c r="B162" s="33"/>
      <c r="D162" s="33"/>
      <c r="H162" s="28"/>
      <c r="I162" s="28"/>
      <c r="J162" s="28"/>
      <c r="K162" s="28"/>
      <c r="L162" s="28"/>
      <c r="M162" s="28"/>
      <c r="N162" s="28"/>
      <c r="O162" s="28"/>
      <c r="P162" s="122"/>
      <c r="Q162" s="122"/>
      <c r="R162" s="122"/>
    </row>
    <row r="163" spans="1:18" s="27" customFormat="1" ht="13.5">
      <c r="A163" s="33"/>
      <c r="B163" s="33"/>
      <c r="D163" s="33"/>
      <c r="H163" s="28"/>
      <c r="I163" s="28"/>
      <c r="J163" s="28"/>
      <c r="K163" s="28"/>
      <c r="L163" s="28"/>
      <c r="M163" s="28"/>
      <c r="N163" s="28"/>
      <c r="O163" s="28"/>
      <c r="P163" s="122"/>
      <c r="Q163" s="122"/>
      <c r="R163" s="122"/>
    </row>
    <row r="164" spans="1:18" s="27" customFormat="1" ht="13.5">
      <c r="A164" s="33"/>
      <c r="B164" s="33"/>
      <c r="D164" s="33"/>
      <c r="H164" s="28"/>
      <c r="I164" s="28"/>
      <c r="J164" s="28"/>
      <c r="K164" s="28"/>
      <c r="L164" s="28"/>
      <c r="M164" s="28"/>
      <c r="N164" s="28"/>
      <c r="O164" s="28"/>
      <c r="P164" s="122"/>
      <c r="Q164" s="122"/>
      <c r="R164" s="122"/>
    </row>
    <row r="165" spans="1:18" s="27" customFormat="1" ht="13.5">
      <c r="A165" s="33"/>
      <c r="B165" s="33"/>
      <c r="D165" s="33"/>
      <c r="H165" s="28"/>
      <c r="I165" s="28"/>
      <c r="J165" s="28"/>
      <c r="K165" s="28"/>
      <c r="L165" s="28"/>
      <c r="M165" s="28"/>
      <c r="N165" s="28"/>
      <c r="O165" s="28"/>
      <c r="P165" s="122"/>
      <c r="Q165" s="122"/>
      <c r="R165" s="122"/>
    </row>
    <row r="166" spans="1:18" s="27" customFormat="1" ht="13.5">
      <c r="A166" s="33"/>
      <c r="B166" s="33"/>
      <c r="D166" s="33"/>
      <c r="H166" s="28"/>
      <c r="I166" s="28"/>
      <c r="J166" s="28"/>
      <c r="K166" s="28"/>
      <c r="L166" s="28"/>
      <c r="M166" s="28"/>
      <c r="N166" s="28"/>
      <c r="O166" s="28"/>
      <c r="P166" s="122"/>
      <c r="Q166" s="122"/>
      <c r="R166" s="122"/>
    </row>
    <row r="167" spans="1:18" s="27" customFormat="1" ht="13.5">
      <c r="A167" s="33"/>
      <c r="B167" s="33"/>
      <c r="D167" s="33"/>
      <c r="H167" s="28"/>
      <c r="I167" s="28"/>
      <c r="J167" s="28"/>
      <c r="K167" s="28"/>
      <c r="L167" s="28"/>
      <c r="M167" s="28"/>
      <c r="N167" s="28"/>
      <c r="O167" s="28"/>
      <c r="P167" s="122"/>
      <c r="Q167" s="122"/>
      <c r="R167" s="122"/>
    </row>
    <row r="168" spans="1:18" s="27" customFormat="1" ht="13.5">
      <c r="A168" s="33"/>
      <c r="B168" s="33"/>
      <c r="D168" s="33"/>
      <c r="H168" s="28"/>
      <c r="I168" s="28"/>
      <c r="J168" s="28"/>
      <c r="K168" s="28"/>
      <c r="L168" s="28"/>
      <c r="M168" s="28"/>
      <c r="N168" s="28"/>
      <c r="O168" s="28"/>
      <c r="P168" s="122"/>
      <c r="Q168" s="122"/>
      <c r="R168" s="122"/>
    </row>
    <row r="169" spans="1:18" s="27" customFormat="1" ht="13.5">
      <c r="A169" s="33"/>
      <c r="B169" s="33"/>
      <c r="D169" s="33"/>
      <c r="H169" s="28"/>
      <c r="I169" s="28"/>
      <c r="J169" s="28"/>
      <c r="K169" s="28"/>
      <c r="L169" s="28"/>
      <c r="M169" s="28"/>
      <c r="N169" s="28"/>
      <c r="O169" s="28"/>
      <c r="P169" s="122"/>
      <c r="Q169" s="122"/>
      <c r="R169" s="122"/>
    </row>
    <row r="170" spans="1:18" s="27" customFormat="1" ht="13.5">
      <c r="A170" s="33"/>
      <c r="B170" s="33"/>
      <c r="D170" s="33"/>
      <c r="H170" s="28"/>
      <c r="I170" s="28"/>
      <c r="J170" s="28"/>
      <c r="K170" s="28"/>
      <c r="L170" s="28"/>
      <c r="M170" s="28"/>
      <c r="N170" s="28"/>
      <c r="O170" s="28"/>
      <c r="P170" s="122"/>
      <c r="Q170" s="122"/>
      <c r="R170" s="122"/>
    </row>
    <row r="171" spans="1:18" s="27" customFormat="1" ht="13.5">
      <c r="A171" s="33"/>
      <c r="B171" s="33"/>
      <c r="D171" s="33"/>
      <c r="H171" s="28"/>
      <c r="I171" s="28"/>
      <c r="J171" s="28"/>
      <c r="K171" s="28"/>
      <c r="L171" s="28"/>
      <c r="M171" s="28"/>
      <c r="N171" s="28"/>
      <c r="O171" s="28"/>
      <c r="P171" s="122"/>
      <c r="Q171" s="122"/>
      <c r="R171" s="122"/>
    </row>
    <row r="172" spans="1:18" s="27" customFormat="1" ht="13.5">
      <c r="A172" s="33"/>
      <c r="B172" s="33"/>
      <c r="D172" s="33"/>
      <c r="H172" s="28"/>
      <c r="I172" s="28"/>
      <c r="J172" s="28"/>
      <c r="K172" s="28"/>
      <c r="L172" s="28"/>
      <c r="M172" s="28"/>
      <c r="N172" s="28"/>
      <c r="O172" s="28"/>
      <c r="P172" s="122"/>
      <c r="Q172" s="122"/>
      <c r="R172" s="122"/>
    </row>
    <row r="173" spans="1:18" s="27" customFormat="1" ht="13.5">
      <c r="A173" s="33"/>
      <c r="B173" s="33"/>
      <c r="D173" s="33"/>
      <c r="H173" s="28"/>
      <c r="I173" s="28"/>
      <c r="J173" s="28"/>
      <c r="K173" s="28"/>
      <c r="L173" s="28"/>
      <c r="M173" s="28"/>
      <c r="N173" s="28"/>
      <c r="O173" s="28"/>
      <c r="P173" s="122"/>
      <c r="Q173" s="122"/>
      <c r="R173" s="122"/>
    </row>
    <row r="174" spans="1:18" s="27" customFormat="1" ht="13.5">
      <c r="A174" s="33"/>
      <c r="B174" s="33"/>
      <c r="D174" s="33"/>
      <c r="H174" s="28"/>
      <c r="I174" s="28"/>
      <c r="J174" s="28"/>
      <c r="K174" s="28"/>
      <c r="L174" s="28"/>
      <c r="M174" s="28"/>
      <c r="N174" s="28"/>
      <c r="O174" s="28"/>
      <c r="P174" s="122"/>
      <c r="Q174" s="122"/>
      <c r="R174" s="122"/>
    </row>
    <row r="175" spans="1:18" s="27" customFormat="1" ht="13.5">
      <c r="A175" s="33"/>
      <c r="B175" s="33"/>
      <c r="D175" s="33"/>
      <c r="H175" s="28"/>
      <c r="I175" s="28"/>
      <c r="J175" s="28"/>
      <c r="K175" s="28"/>
      <c r="L175" s="28"/>
      <c r="M175" s="28"/>
      <c r="N175" s="28"/>
      <c r="O175" s="28"/>
      <c r="P175" s="122"/>
      <c r="Q175" s="122"/>
      <c r="R175" s="122"/>
    </row>
    <row r="176" spans="1:18" s="27" customFormat="1" ht="13.5">
      <c r="A176" s="33"/>
      <c r="B176" s="33"/>
      <c r="D176" s="33"/>
      <c r="H176" s="28"/>
      <c r="I176" s="28"/>
      <c r="J176" s="28"/>
      <c r="K176" s="28"/>
      <c r="L176" s="28"/>
      <c r="M176" s="28"/>
      <c r="N176" s="28"/>
      <c r="O176" s="28"/>
      <c r="P176" s="122"/>
      <c r="Q176" s="122"/>
      <c r="R176" s="122"/>
    </row>
    <row r="177" spans="1:18" s="27" customFormat="1" ht="13.5">
      <c r="A177" s="33"/>
      <c r="B177" s="33"/>
      <c r="D177" s="33"/>
      <c r="H177" s="28"/>
      <c r="I177" s="28"/>
      <c r="J177" s="28"/>
      <c r="K177" s="28"/>
      <c r="L177" s="28"/>
      <c r="M177" s="28"/>
      <c r="N177" s="28"/>
      <c r="O177" s="28"/>
      <c r="P177" s="122"/>
      <c r="Q177" s="122"/>
      <c r="R177" s="122"/>
    </row>
    <row r="178" spans="1:18" s="27" customFormat="1" ht="13.5">
      <c r="A178" s="33"/>
      <c r="B178" s="33"/>
      <c r="D178" s="33"/>
      <c r="H178" s="28"/>
      <c r="I178" s="28"/>
      <c r="J178" s="28"/>
      <c r="K178" s="28"/>
      <c r="L178" s="28"/>
      <c r="M178" s="28"/>
      <c r="N178" s="28"/>
      <c r="O178" s="28"/>
      <c r="P178" s="122"/>
      <c r="Q178" s="122"/>
      <c r="R178" s="122"/>
    </row>
    <row r="179" spans="1:18" s="27" customFormat="1" ht="13.5">
      <c r="A179" s="33"/>
      <c r="B179" s="33"/>
      <c r="D179" s="33"/>
      <c r="H179" s="28"/>
      <c r="I179" s="28"/>
      <c r="J179" s="28"/>
      <c r="K179" s="28"/>
      <c r="L179" s="28"/>
      <c r="M179" s="28"/>
      <c r="N179" s="28"/>
      <c r="O179" s="28"/>
      <c r="P179" s="122"/>
      <c r="Q179" s="122"/>
      <c r="R179" s="122"/>
    </row>
    <row r="180" spans="1:18" s="27" customFormat="1" ht="13.5">
      <c r="A180" s="33"/>
      <c r="B180" s="33"/>
      <c r="D180" s="33"/>
      <c r="H180" s="28"/>
      <c r="I180" s="28"/>
      <c r="J180" s="28"/>
      <c r="K180" s="28"/>
      <c r="L180" s="28"/>
      <c r="M180" s="28"/>
      <c r="N180" s="28"/>
      <c r="O180" s="28"/>
      <c r="P180" s="122"/>
      <c r="Q180" s="122"/>
      <c r="R180" s="122"/>
    </row>
    <row r="181" spans="1:18" s="27" customFormat="1" ht="13.5">
      <c r="A181" s="33"/>
      <c r="B181" s="33"/>
      <c r="D181" s="33"/>
      <c r="H181" s="28"/>
      <c r="I181" s="28"/>
      <c r="J181" s="28"/>
      <c r="K181" s="28"/>
      <c r="L181" s="28"/>
      <c r="M181" s="28"/>
      <c r="N181" s="28"/>
      <c r="O181" s="28"/>
      <c r="P181" s="122"/>
      <c r="Q181" s="122"/>
      <c r="R181" s="122"/>
    </row>
    <row r="182" spans="1:18" s="27" customFormat="1" ht="13.5">
      <c r="A182" s="33"/>
      <c r="B182" s="33"/>
      <c r="D182" s="33"/>
      <c r="H182" s="28"/>
      <c r="I182" s="28"/>
      <c r="J182" s="28"/>
      <c r="K182" s="28"/>
      <c r="L182" s="28"/>
      <c r="M182" s="28"/>
      <c r="N182" s="28"/>
      <c r="O182" s="28"/>
      <c r="P182" s="122"/>
      <c r="Q182" s="122"/>
      <c r="R182" s="122"/>
    </row>
    <row r="183" spans="1:18" s="27" customFormat="1" ht="13.5">
      <c r="A183" s="33"/>
      <c r="B183" s="33"/>
      <c r="D183" s="33"/>
      <c r="H183" s="28"/>
      <c r="I183" s="28"/>
      <c r="J183" s="28"/>
      <c r="K183" s="28"/>
      <c r="L183" s="28"/>
      <c r="M183" s="28"/>
      <c r="N183" s="28"/>
      <c r="O183" s="28"/>
      <c r="P183" s="122"/>
      <c r="Q183" s="122"/>
      <c r="R183" s="122"/>
    </row>
    <row r="184" spans="1:18" s="27" customFormat="1" ht="13.5">
      <c r="A184" s="33"/>
      <c r="B184" s="33"/>
      <c r="D184" s="33"/>
      <c r="H184" s="28"/>
      <c r="I184" s="28"/>
      <c r="J184" s="28"/>
      <c r="K184" s="28"/>
      <c r="L184" s="28"/>
      <c r="M184" s="28"/>
      <c r="N184" s="28"/>
      <c r="O184" s="28"/>
      <c r="P184" s="122"/>
      <c r="Q184" s="122"/>
      <c r="R184" s="122"/>
    </row>
    <row r="185" spans="1:18" s="27" customFormat="1" ht="13.5">
      <c r="A185" s="33"/>
      <c r="B185" s="33"/>
      <c r="D185" s="33"/>
      <c r="H185" s="28"/>
      <c r="I185" s="28"/>
      <c r="J185" s="28"/>
      <c r="K185" s="28"/>
      <c r="L185" s="28"/>
      <c r="M185" s="28"/>
      <c r="N185" s="28"/>
      <c r="O185" s="28"/>
      <c r="P185" s="122"/>
      <c r="Q185" s="122"/>
      <c r="R185" s="122"/>
    </row>
    <row r="186" spans="1:18" s="27" customFormat="1" ht="13.5">
      <c r="A186" s="33"/>
      <c r="B186" s="33"/>
      <c r="D186" s="33"/>
      <c r="H186" s="28"/>
      <c r="I186" s="28"/>
      <c r="J186" s="28"/>
      <c r="K186" s="28"/>
      <c r="L186" s="28"/>
      <c r="M186" s="28"/>
      <c r="N186" s="28"/>
      <c r="O186" s="28"/>
      <c r="P186" s="122"/>
      <c r="Q186" s="122"/>
      <c r="R186" s="122"/>
    </row>
    <row r="187" spans="1:18" s="27" customFormat="1" ht="13.5">
      <c r="A187" s="33"/>
      <c r="B187" s="33"/>
      <c r="D187" s="33"/>
      <c r="H187" s="28"/>
      <c r="I187" s="28"/>
      <c r="J187" s="28"/>
      <c r="K187" s="28"/>
      <c r="L187" s="28"/>
      <c r="M187" s="28"/>
      <c r="N187" s="28"/>
      <c r="O187" s="28"/>
      <c r="P187" s="122"/>
      <c r="Q187" s="122"/>
      <c r="R187" s="122"/>
    </row>
    <row r="188" spans="1:18" s="27" customFormat="1" ht="13.5">
      <c r="A188" s="33"/>
      <c r="B188" s="33"/>
      <c r="D188" s="33"/>
      <c r="H188" s="28"/>
      <c r="I188" s="28"/>
      <c r="J188" s="28"/>
      <c r="K188" s="28"/>
      <c r="L188" s="28"/>
      <c r="M188" s="28"/>
      <c r="N188" s="28"/>
      <c r="O188" s="28"/>
      <c r="P188" s="122"/>
      <c r="Q188" s="122"/>
      <c r="R188" s="122"/>
    </row>
    <row r="189" spans="1:18" s="27" customFormat="1" ht="13.5">
      <c r="A189" s="33"/>
      <c r="B189" s="33"/>
      <c r="D189" s="33"/>
      <c r="H189" s="28"/>
      <c r="I189" s="28"/>
      <c r="J189" s="28"/>
      <c r="K189" s="28"/>
      <c r="L189" s="28"/>
      <c r="M189" s="28"/>
      <c r="N189" s="28"/>
      <c r="O189" s="28"/>
      <c r="P189" s="122"/>
      <c r="Q189" s="122"/>
      <c r="R189" s="122"/>
    </row>
    <row r="190" spans="1:18" s="27" customFormat="1" ht="13.5">
      <c r="A190" s="33"/>
      <c r="B190" s="33"/>
      <c r="D190" s="33"/>
      <c r="H190" s="28"/>
      <c r="I190" s="28"/>
      <c r="J190" s="28"/>
      <c r="K190" s="28"/>
      <c r="L190" s="28"/>
      <c r="M190" s="28"/>
      <c r="N190" s="28"/>
      <c r="O190" s="28"/>
      <c r="P190" s="122"/>
      <c r="Q190" s="122"/>
      <c r="R190" s="122"/>
    </row>
    <row r="191" spans="1:18" s="27" customFormat="1" ht="13.5">
      <c r="A191" s="33"/>
      <c r="B191" s="33"/>
      <c r="D191" s="33"/>
      <c r="H191" s="28"/>
      <c r="I191" s="28"/>
      <c r="J191" s="28"/>
      <c r="K191" s="28"/>
      <c r="L191" s="28"/>
      <c r="M191" s="28"/>
      <c r="N191" s="28"/>
      <c r="O191" s="28"/>
      <c r="P191" s="122"/>
      <c r="Q191" s="122"/>
      <c r="R191" s="122"/>
    </row>
    <row r="192" spans="1:18" s="27" customFormat="1" ht="13.5">
      <c r="A192" s="33"/>
      <c r="B192" s="33"/>
      <c r="D192" s="33"/>
      <c r="H192" s="28"/>
      <c r="I192" s="28"/>
      <c r="J192" s="28"/>
      <c r="K192" s="28"/>
      <c r="L192" s="28"/>
      <c r="M192" s="28"/>
      <c r="N192" s="28"/>
      <c r="O192" s="28"/>
      <c r="P192" s="122"/>
      <c r="Q192" s="122"/>
      <c r="R192" s="122"/>
    </row>
    <row r="193" spans="1:18" s="27" customFormat="1" ht="13.5">
      <c r="A193" s="33"/>
      <c r="B193" s="33"/>
      <c r="D193" s="33"/>
      <c r="H193" s="28"/>
      <c r="I193" s="28"/>
      <c r="J193" s="28"/>
      <c r="K193" s="28"/>
      <c r="L193" s="28"/>
      <c r="M193" s="28"/>
      <c r="N193" s="28"/>
      <c r="O193" s="28"/>
      <c r="P193" s="122"/>
      <c r="Q193" s="122"/>
      <c r="R193" s="122"/>
    </row>
    <row r="194" spans="1:18" s="27" customFormat="1" ht="13.5">
      <c r="A194" s="33"/>
      <c r="B194" s="33"/>
      <c r="D194" s="33"/>
      <c r="H194" s="28"/>
      <c r="I194" s="28"/>
      <c r="J194" s="28"/>
      <c r="K194" s="28"/>
      <c r="L194" s="28"/>
      <c r="M194" s="28"/>
      <c r="N194" s="28"/>
      <c r="O194" s="28"/>
      <c r="P194" s="122"/>
      <c r="Q194" s="122"/>
      <c r="R194" s="122"/>
    </row>
    <row r="195" spans="1:18" s="27" customFormat="1" ht="13.5">
      <c r="A195" s="33"/>
      <c r="B195" s="33"/>
      <c r="D195" s="33"/>
      <c r="H195" s="28"/>
      <c r="I195" s="28"/>
      <c r="J195" s="28"/>
      <c r="K195" s="28"/>
      <c r="L195" s="28"/>
      <c r="M195" s="28"/>
      <c r="N195" s="28"/>
      <c r="O195" s="28"/>
      <c r="P195" s="122"/>
      <c r="Q195" s="122"/>
      <c r="R195" s="122"/>
    </row>
    <row r="196" spans="1:18" s="27" customFormat="1" ht="13.5">
      <c r="A196" s="33"/>
      <c r="B196" s="33"/>
      <c r="D196" s="33"/>
      <c r="H196" s="28"/>
      <c r="I196" s="28"/>
      <c r="J196" s="28"/>
      <c r="K196" s="28"/>
      <c r="L196" s="28"/>
      <c r="M196" s="28"/>
      <c r="N196" s="28"/>
      <c r="O196" s="28"/>
      <c r="P196" s="122"/>
      <c r="Q196" s="122"/>
      <c r="R196" s="122"/>
    </row>
    <row r="197" spans="1:18" s="27" customFormat="1" ht="13.5">
      <c r="A197" s="33"/>
      <c r="B197" s="33"/>
      <c r="D197" s="33"/>
      <c r="H197" s="28"/>
      <c r="I197" s="28"/>
      <c r="J197" s="28"/>
      <c r="K197" s="28"/>
      <c r="L197" s="28"/>
      <c r="M197" s="28"/>
      <c r="N197" s="28"/>
      <c r="O197" s="28"/>
      <c r="P197" s="122"/>
      <c r="Q197" s="122"/>
      <c r="R197" s="122"/>
    </row>
    <row r="198" spans="1:18" s="27" customFormat="1" ht="13.5">
      <c r="A198" s="33"/>
      <c r="B198" s="33"/>
      <c r="D198" s="33"/>
      <c r="H198" s="28"/>
      <c r="I198" s="28"/>
      <c r="J198" s="28"/>
      <c r="K198" s="28"/>
      <c r="L198" s="28"/>
      <c r="M198" s="28"/>
      <c r="N198" s="28"/>
      <c r="O198" s="28"/>
      <c r="P198" s="122"/>
      <c r="Q198" s="122"/>
      <c r="R198" s="122"/>
    </row>
    <row r="199" spans="1:18" s="27" customFormat="1" ht="13.5">
      <c r="A199" s="33"/>
      <c r="B199" s="33"/>
      <c r="D199" s="33"/>
      <c r="H199" s="28"/>
      <c r="I199" s="28"/>
      <c r="J199" s="28"/>
      <c r="K199" s="28"/>
      <c r="L199" s="28"/>
      <c r="M199" s="28"/>
      <c r="N199" s="28"/>
      <c r="O199" s="28"/>
      <c r="P199" s="122"/>
      <c r="Q199" s="122"/>
      <c r="R199" s="122"/>
    </row>
    <row r="200" spans="1:18" s="27" customFormat="1" ht="13.5">
      <c r="A200" s="33"/>
      <c r="B200" s="33"/>
      <c r="D200" s="33"/>
      <c r="H200" s="28"/>
      <c r="I200" s="28"/>
      <c r="J200" s="28"/>
      <c r="K200" s="28"/>
      <c r="L200" s="28"/>
      <c r="M200" s="28"/>
      <c r="N200" s="28"/>
      <c r="O200" s="28"/>
      <c r="P200" s="122"/>
      <c r="Q200" s="122"/>
      <c r="R200" s="122"/>
    </row>
    <row r="201" spans="1:18" s="27" customFormat="1" ht="13.5">
      <c r="A201" s="33"/>
      <c r="B201" s="33"/>
      <c r="D201" s="33"/>
      <c r="H201" s="28"/>
      <c r="I201" s="28"/>
      <c r="J201" s="28"/>
      <c r="K201" s="28"/>
      <c r="L201" s="28"/>
      <c r="M201" s="28"/>
      <c r="N201" s="28"/>
      <c r="O201" s="28"/>
      <c r="P201" s="122"/>
      <c r="Q201" s="122"/>
      <c r="R201" s="122"/>
    </row>
    <row r="202" spans="1:18" s="27" customFormat="1" ht="13.5">
      <c r="A202" s="33"/>
      <c r="B202" s="33"/>
      <c r="D202" s="33"/>
      <c r="H202" s="28"/>
      <c r="I202" s="28"/>
      <c r="J202" s="28"/>
      <c r="K202" s="28"/>
      <c r="L202" s="28"/>
      <c r="M202" s="28"/>
      <c r="N202" s="28"/>
      <c r="O202" s="28"/>
      <c r="P202" s="122"/>
      <c r="Q202" s="122"/>
      <c r="R202" s="122"/>
    </row>
    <row r="203" spans="1:18" s="27" customFormat="1" ht="13.5">
      <c r="A203" s="33"/>
      <c r="B203" s="33"/>
      <c r="D203" s="33"/>
      <c r="H203" s="28"/>
      <c r="I203" s="28"/>
      <c r="J203" s="28"/>
      <c r="K203" s="28"/>
      <c r="L203" s="28"/>
      <c r="M203" s="28"/>
      <c r="N203" s="28"/>
      <c r="O203" s="28"/>
      <c r="P203" s="122"/>
      <c r="Q203" s="122"/>
      <c r="R203" s="122"/>
    </row>
    <row r="204" spans="1:18" s="27" customFormat="1" ht="13.5">
      <c r="A204" s="33"/>
      <c r="B204" s="33"/>
      <c r="D204" s="33"/>
      <c r="H204" s="28"/>
      <c r="I204" s="28"/>
      <c r="J204" s="28"/>
      <c r="K204" s="28"/>
      <c r="L204" s="28"/>
      <c r="M204" s="28"/>
      <c r="N204" s="28"/>
      <c r="O204" s="28"/>
      <c r="P204" s="122"/>
      <c r="Q204" s="122"/>
      <c r="R204" s="122"/>
    </row>
    <row r="205" spans="1:18" s="27" customFormat="1" ht="13.5">
      <c r="A205" s="33"/>
      <c r="B205" s="33"/>
      <c r="D205" s="33"/>
      <c r="H205" s="28"/>
      <c r="I205" s="28"/>
      <c r="J205" s="28"/>
      <c r="K205" s="28"/>
      <c r="L205" s="28"/>
      <c r="M205" s="28"/>
      <c r="N205" s="28"/>
      <c r="O205" s="28"/>
      <c r="P205" s="122"/>
      <c r="Q205" s="122"/>
      <c r="R205" s="122"/>
    </row>
    <row r="206" spans="1:18" s="27" customFormat="1" ht="13.5">
      <c r="A206" s="33"/>
      <c r="B206" s="33"/>
      <c r="D206" s="33"/>
      <c r="H206" s="28"/>
      <c r="I206" s="28"/>
      <c r="J206" s="28"/>
      <c r="K206" s="28"/>
      <c r="L206" s="28"/>
      <c r="M206" s="28"/>
      <c r="N206" s="28"/>
      <c r="O206" s="28"/>
      <c r="P206" s="122"/>
      <c r="Q206" s="122"/>
      <c r="R206" s="122"/>
    </row>
    <row r="207" spans="1:18" s="27" customFormat="1" ht="13.5">
      <c r="A207" s="33"/>
      <c r="B207" s="33"/>
      <c r="D207" s="33"/>
      <c r="H207" s="28"/>
      <c r="I207" s="28"/>
      <c r="J207" s="28"/>
      <c r="K207" s="28"/>
      <c r="L207" s="28"/>
      <c r="M207" s="28"/>
      <c r="N207" s="28"/>
      <c r="O207" s="28"/>
      <c r="P207" s="122"/>
      <c r="Q207" s="122"/>
      <c r="R207" s="122"/>
    </row>
    <row r="208" spans="1:18" s="27" customFormat="1" ht="13.5">
      <c r="A208" s="33"/>
      <c r="B208" s="33"/>
      <c r="D208" s="33"/>
      <c r="H208" s="28"/>
      <c r="I208" s="28"/>
      <c r="J208" s="28"/>
      <c r="K208" s="28"/>
      <c r="L208" s="28"/>
      <c r="M208" s="28"/>
      <c r="N208" s="28"/>
      <c r="O208" s="28"/>
      <c r="P208" s="122"/>
      <c r="Q208" s="122"/>
      <c r="R208" s="122"/>
    </row>
    <row r="209" spans="1:18" s="27" customFormat="1" ht="13.5">
      <c r="A209" s="33"/>
      <c r="B209" s="33"/>
      <c r="D209" s="33"/>
      <c r="H209" s="28"/>
      <c r="I209" s="28"/>
      <c r="J209" s="28"/>
      <c r="K209" s="28"/>
      <c r="L209" s="28"/>
      <c r="M209" s="28"/>
      <c r="N209" s="28"/>
      <c r="O209" s="28"/>
      <c r="P209" s="122"/>
      <c r="Q209" s="122"/>
      <c r="R209" s="122"/>
    </row>
    <row r="210" spans="1:18" s="27" customFormat="1" ht="13.5">
      <c r="A210" s="33"/>
      <c r="B210" s="33"/>
      <c r="D210" s="33"/>
      <c r="H210" s="28"/>
      <c r="I210" s="28"/>
      <c r="J210" s="28"/>
      <c r="K210" s="28"/>
      <c r="L210" s="28"/>
      <c r="M210" s="28"/>
      <c r="N210" s="28"/>
      <c r="O210" s="28"/>
      <c r="P210" s="122"/>
      <c r="Q210" s="122"/>
      <c r="R210" s="122"/>
    </row>
    <row r="211" spans="1:18" s="27" customFormat="1" ht="13.5">
      <c r="A211" s="33"/>
      <c r="B211" s="33"/>
      <c r="D211" s="33"/>
      <c r="H211" s="28"/>
      <c r="I211" s="28"/>
      <c r="J211" s="28"/>
      <c r="K211" s="28"/>
      <c r="L211" s="28"/>
      <c r="M211" s="28"/>
      <c r="N211" s="28"/>
      <c r="O211" s="28"/>
      <c r="P211" s="122"/>
      <c r="Q211" s="122"/>
      <c r="R211" s="122"/>
    </row>
    <row r="212" spans="1:18" s="27" customFormat="1" ht="13.5">
      <c r="A212" s="33"/>
      <c r="B212" s="33"/>
      <c r="D212" s="33"/>
      <c r="H212" s="28"/>
      <c r="I212" s="28"/>
      <c r="J212" s="28"/>
      <c r="K212" s="28"/>
      <c r="L212" s="28"/>
      <c r="M212" s="28"/>
      <c r="N212" s="28"/>
      <c r="O212" s="28"/>
      <c r="P212" s="122"/>
      <c r="Q212" s="122"/>
      <c r="R212" s="122"/>
    </row>
    <row r="213" spans="1:18" s="27" customFormat="1" ht="13.5">
      <c r="A213" s="33"/>
      <c r="B213" s="33"/>
      <c r="D213" s="33"/>
      <c r="H213" s="28"/>
      <c r="I213" s="28"/>
      <c r="J213" s="28"/>
      <c r="K213" s="28"/>
      <c r="L213" s="28"/>
      <c r="M213" s="28"/>
      <c r="N213" s="28"/>
      <c r="O213" s="28"/>
      <c r="P213" s="122"/>
      <c r="Q213" s="122"/>
      <c r="R213" s="122"/>
    </row>
    <row r="214" spans="1:18" s="27" customFormat="1" ht="13.5">
      <c r="A214" s="33"/>
      <c r="B214" s="33"/>
      <c r="D214" s="33"/>
      <c r="H214" s="28"/>
      <c r="I214" s="28"/>
      <c r="J214" s="28"/>
      <c r="K214" s="28"/>
      <c r="L214" s="28"/>
      <c r="M214" s="28"/>
      <c r="N214" s="28"/>
      <c r="O214" s="28"/>
      <c r="P214" s="122"/>
      <c r="Q214" s="122"/>
      <c r="R214" s="122"/>
    </row>
    <row r="215" spans="1:18" s="27" customFormat="1" ht="13.5">
      <c r="A215" s="33"/>
      <c r="B215" s="33"/>
      <c r="D215" s="33"/>
      <c r="H215" s="28"/>
      <c r="I215" s="28"/>
      <c r="J215" s="28"/>
      <c r="K215" s="28"/>
      <c r="L215" s="28"/>
      <c r="M215" s="28"/>
      <c r="N215" s="28"/>
      <c r="O215" s="28"/>
      <c r="P215" s="122"/>
      <c r="Q215" s="122"/>
      <c r="R215" s="122"/>
    </row>
    <row r="216" spans="1:18" s="27" customFormat="1" ht="13.5">
      <c r="A216" s="33"/>
      <c r="B216" s="33"/>
      <c r="D216" s="33"/>
      <c r="H216" s="28"/>
      <c r="I216" s="28"/>
      <c r="J216" s="28"/>
      <c r="K216" s="28"/>
      <c r="L216" s="28"/>
      <c r="M216" s="28"/>
      <c r="N216" s="28"/>
      <c r="O216" s="28"/>
      <c r="P216" s="122"/>
      <c r="Q216" s="122"/>
      <c r="R216" s="122"/>
    </row>
    <row r="217" spans="1:18" s="27" customFormat="1" ht="13.5">
      <c r="A217" s="33"/>
      <c r="B217" s="33"/>
      <c r="D217" s="33"/>
      <c r="H217" s="28"/>
      <c r="I217" s="28"/>
      <c r="J217" s="28"/>
      <c r="K217" s="28"/>
      <c r="L217" s="28"/>
      <c r="M217" s="28"/>
      <c r="N217" s="28"/>
      <c r="O217" s="28"/>
      <c r="P217" s="122"/>
      <c r="Q217" s="122"/>
      <c r="R217" s="122"/>
    </row>
    <row r="218" spans="1:18" s="27" customFormat="1" ht="13.5">
      <c r="A218" s="33"/>
      <c r="B218" s="33"/>
      <c r="D218" s="33"/>
      <c r="H218" s="28"/>
      <c r="I218" s="28"/>
      <c r="J218" s="28"/>
      <c r="K218" s="28"/>
      <c r="L218" s="28"/>
      <c r="M218" s="28"/>
      <c r="N218" s="28"/>
      <c r="O218" s="28"/>
      <c r="P218" s="122"/>
      <c r="Q218" s="122"/>
      <c r="R218" s="122"/>
    </row>
    <row r="219" spans="1:18" s="27" customFormat="1" ht="13.5">
      <c r="A219" s="33"/>
      <c r="B219" s="33"/>
      <c r="D219" s="33"/>
      <c r="H219" s="28"/>
      <c r="I219" s="28"/>
      <c r="J219" s="28"/>
      <c r="K219" s="28"/>
      <c r="L219" s="28"/>
      <c r="M219" s="28"/>
      <c r="N219" s="28"/>
      <c r="O219" s="28"/>
      <c r="P219" s="122"/>
      <c r="Q219" s="122"/>
      <c r="R219" s="122"/>
    </row>
    <row r="220" spans="1:18" s="27" customFormat="1" ht="13.5">
      <c r="A220" s="33"/>
      <c r="B220" s="33"/>
      <c r="D220" s="33"/>
      <c r="H220" s="28"/>
      <c r="I220" s="28"/>
      <c r="J220" s="28"/>
      <c r="K220" s="28"/>
      <c r="L220" s="28"/>
      <c r="M220" s="28"/>
      <c r="N220" s="28"/>
      <c r="O220" s="28"/>
      <c r="P220" s="122"/>
      <c r="Q220" s="122"/>
      <c r="R220" s="122"/>
    </row>
  </sheetData>
  <mergeCells count="3">
    <mergeCell ref="H3:I3"/>
    <mergeCell ref="L3:M3"/>
    <mergeCell ref="J3:K3"/>
  </mergeCells>
  <printOptions/>
  <pageMargins left="0.75" right="0.75" top="1" bottom="1" header="0.512" footer="0.512"/>
  <pageSetup horizontalDpi="600" verticalDpi="600" orientation="portrait" paperSize="8" scale="120" r:id="rId1"/>
</worksheet>
</file>

<file path=xl/worksheets/sheet27.xml><?xml version="1.0" encoding="utf-8"?>
<worksheet xmlns="http://schemas.openxmlformats.org/spreadsheetml/2006/main" xmlns:r="http://schemas.openxmlformats.org/officeDocument/2006/relationships">
  <sheetPr codeName="Sheet19"/>
  <dimension ref="A1:P166"/>
  <sheetViews>
    <sheetView zoomScale="75" zoomScaleNormal="75" workbookViewId="0" topLeftCell="A139">
      <selection activeCell="H156" sqref="H156"/>
    </sheetView>
  </sheetViews>
  <sheetFormatPr defaultColWidth="9.00390625" defaultRowHeight="13.5"/>
  <cols>
    <col min="1" max="1" width="16.00390625" style="8" bestFit="1" customWidth="1"/>
    <col min="2" max="14" width="12.375" style="8" customWidth="1"/>
    <col min="15" max="16384" width="9.00390625" style="8" customWidth="1"/>
  </cols>
  <sheetData>
    <row r="1" spans="3:9" ht="13.5">
      <c r="C1" s="145" t="s">
        <v>830</v>
      </c>
      <c r="D1" s="27"/>
      <c r="E1" s="27"/>
      <c r="F1" s="27"/>
      <c r="G1" s="27"/>
      <c r="H1" s="27"/>
      <c r="I1" s="27"/>
    </row>
    <row r="2" spans="1:13" ht="19.5" thickBot="1">
      <c r="A2" s="146" t="s">
        <v>2207</v>
      </c>
      <c r="B2" s="147"/>
      <c r="C2" s="145"/>
      <c r="D2" s="148"/>
      <c r="E2" s="148"/>
      <c r="F2" s="148"/>
      <c r="G2" s="148"/>
      <c r="H2" s="148"/>
      <c r="I2" s="148"/>
      <c r="J2" s="147"/>
      <c r="K2" s="147"/>
      <c r="L2" s="147"/>
      <c r="M2" s="147"/>
    </row>
    <row r="3" spans="1:14" ht="13.5">
      <c r="A3" s="149" t="s">
        <v>2208</v>
      </c>
      <c r="B3" s="149" t="s">
        <v>60</v>
      </c>
      <c r="C3" s="412" t="s">
        <v>59</v>
      </c>
      <c r="D3" s="413"/>
      <c r="E3" s="413"/>
      <c r="F3" s="413"/>
      <c r="G3" s="414"/>
      <c r="H3" s="422" t="s">
        <v>2209</v>
      </c>
      <c r="I3" s="423"/>
      <c r="J3" s="423"/>
      <c r="K3" s="423"/>
      <c r="L3" s="423"/>
      <c r="M3" s="423"/>
      <c r="N3" s="424"/>
    </row>
    <row r="4" spans="1:14" ht="27" customHeight="1">
      <c r="A4" s="150" t="s">
        <v>2210</v>
      </c>
      <c r="B4" s="323" t="s">
        <v>62</v>
      </c>
      <c r="C4" s="304" t="s">
        <v>2211</v>
      </c>
      <c r="D4" s="305" t="s">
        <v>61</v>
      </c>
      <c r="E4" s="305" t="s">
        <v>2213</v>
      </c>
      <c r="F4" s="305" t="s">
        <v>2214</v>
      </c>
      <c r="G4" s="306" t="s">
        <v>2215</v>
      </c>
      <c r="H4" s="151" t="s">
        <v>2216</v>
      </c>
      <c r="I4" s="152" t="s">
        <v>2211</v>
      </c>
      <c r="J4" s="152" t="s">
        <v>2212</v>
      </c>
      <c r="K4" s="152" t="s">
        <v>2213</v>
      </c>
      <c r="L4" s="152" t="s">
        <v>2214</v>
      </c>
      <c r="M4" s="152" t="s">
        <v>2217</v>
      </c>
      <c r="N4" s="153" t="s">
        <v>2215</v>
      </c>
    </row>
    <row r="5" spans="1:14" ht="13.5" customHeight="1">
      <c r="A5" s="382" t="s">
        <v>2218</v>
      </c>
      <c r="B5" s="307" t="s">
        <v>57</v>
      </c>
      <c r="C5" s="415" t="s">
        <v>57</v>
      </c>
      <c r="D5" s="416"/>
      <c r="E5" s="416"/>
      <c r="F5" s="416"/>
      <c r="G5" s="417"/>
      <c r="H5" s="415" t="s">
        <v>2219</v>
      </c>
      <c r="I5" s="416"/>
      <c r="J5" s="416"/>
      <c r="K5" s="416"/>
      <c r="L5" s="416"/>
      <c r="M5" s="416"/>
      <c r="N5" s="417"/>
    </row>
    <row r="6" spans="1:14" ht="14.25" customHeight="1" thickBot="1">
      <c r="A6" s="383"/>
      <c r="B6" s="308" t="s">
        <v>58</v>
      </c>
      <c r="C6" s="418" t="s">
        <v>58</v>
      </c>
      <c r="D6" s="419"/>
      <c r="E6" s="419"/>
      <c r="F6" s="419"/>
      <c r="G6" s="420"/>
      <c r="H6" s="425" t="s">
        <v>2220</v>
      </c>
      <c r="I6" s="426"/>
      <c r="J6" s="426"/>
      <c r="K6" s="426"/>
      <c r="L6" s="426"/>
      <c r="M6" s="426"/>
      <c r="N6" s="427"/>
    </row>
    <row r="7" spans="1:16" ht="13.5">
      <c r="A7" s="431" t="s">
        <v>2221</v>
      </c>
      <c r="B7" s="154"/>
      <c r="C7" s="154"/>
      <c r="D7" s="155" t="s">
        <v>2222</v>
      </c>
      <c r="E7" s="155"/>
      <c r="F7" s="155" t="s">
        <v>2223</v>
      </c>
      <c r="G7" s="156"/>
      <c r="H7" s="154"/>
      <c r="I7" s="155"/>
      <c r="J7" s="155"/>
      <c r="K7" s="155"/>
      <c r="L7" s="155"/>
      <c r="M7" s="155"/>
      <c r="N7" s="156"/>
      <c r="P7" s="157"/>
    </row>
    <row r="8" spans="1:16" ht="13.5">
      <c r="A8" s="432"/>
      <c r="B8" s="158"/>
      <c r="C8" s="158"/>
      <c r="D8" s="159" t="s">
        <v>2224</v>
      </c>
      <c r="E8" s="159"/>
      <c r="F8" s="159" t="s">
        <v>2225</v>
      </c>
      <c r="G8" s="160"/>
      <c r="H8" s="158"/>
      <c r="I8" s="159"/>
      <c r="J8" s="159"/>
      <c r="K8" s="159"/>
      <c r="L8" s="159"/>
      <c r="M8" s="159"/>
      <c r="N8" s="160"/>
      <c r="P8" s="157"/>
    </row>
    <row r="9" spans="1:16" ht="13.5">
      <c r="A9" s="421" t="s">
        <v>2226</v>
      </c>
      <c r="B9" s="161"/>
      <c r="C9" s="161"/>
      <c r="D9" s="162" t="s">
        <v>2227</v>
      </c>
      <c r="E9" s="162"/>
      <c r="F9" s="162"/>
      <c r="G9" s="163"/>
      <c r="H9" s="161"/>
      <c r="I9" s="162"/>
      <c r="J9" s="162"/>
      <c r="K9" s="162"/>
      <c r="L9" s="162" t="s">
        <v>2228</v>
      </c>
      <c r="M9" s="162"/>
      <c r="N9" s="163"/>
      <c r="P9" s="157"/>
    </row>
    <row r="10" spans="1:16" ht="13.5">
      <c r="A10" s="385"/>
      <c r="B10" s="158"/>
      <c r="C10" s="158"/>
      <c r="D10" s="159" t="s">
        <v>2229</v>
      </c>
      <c r="E10" s="159"/>
      <c r="F10" s="159"/>
      <c r="G10" s="160"/>
      <c r="H10" s="158"/>
      <c r="I10" s="159"/>
      <c r="J10" s="159"/>
      <c r="K10" s="159"/>
      <c r="L10" s="159" t="s">
        <v>2230</v>
      </c>
      <c r="M10" s="159"/>
      <c r="N10" s="160"/>
      <c r="P10" s="157"/>
    </row>
    <row r="11" spans="1:16" ht="13.5">
      <c r="A11" s="421" t="s">
        <v>2231</v>
      </c>
      <c r="B11" s="161" t="s">
        <v>63</v>
      </c>
      <c r="C11" s="161"/>
      <c r="D11" s="162" t="s">
        <v>2232</v>
      </c>
      <c r="E11" s="162" t="s">
        <v>2233</v>
      </c>
      <c r="F11" s="162" t="s">
        <v>2234</v>
      </c>
      <c r="G11" s="163" t="s">
        <v>2235</v>
      </c>
      <c r="H11" s="161"/>
      <c r="I11" s="162"/>
      <c r="J11" s="162" t="s">
        <v>2236</v>
      </c>
      <c r="K11" s="162" t="s">
        <v>2237</v>
      </c>
      <c r="L11" s="162" t="s">
        <v>2238</v>
      </c>
      <c r="M11" s="162"/>
      <c r="N11" s="163"/>
      <c r="P11" s="157"/>
    </row>
    <row r="12" spans="1:16" ht="13.5">
      <c r="A12" s="432"/>
      <c r="B12" s="158" t="s">
        <v>64</v>
      </c>
      <c r="C12" s="158"/>
      <c r="D12" s="159" t="s">
        <v>2239</v>
      </c>
      <c r="E12" s="159" t="s">
        <v>2240</v>
      </c>
      <c r="F12" s="159" t="s">
        <v>2241</v>
      </c>
      <c r="G12" s="160" t="s">
        <v>2242</v>
      </c>
      <c r="H12" s="158"/>
      <c r="I12" s="159"/>
      <c r="J12" s="159" t="s">
        <v>2229</v>
      </c>
      <c r="K12" s="159" t="s">
        <v>2243</v>
      </c>
      <c r="L12" s="159" t="s">
        <v>2244</v>
      </c>
      <c r="M12" s="159"/>
      <c r="N12" s="160"/>
      <c r="P12" s="157"/>
    </row>
    <row r="13" spans="1:16" ht="13.5">
      <c r="A13" s="421" t="s">
        <v>92</v>
      </c>
      <c r="B13" s="309"/>
      <c r="C13" s="309"/>
      <c r="D13" s="324"/>
      <c r="E13" s="324"/>
      <c r="F13" s="324"/>
      <c r="G13" s="310"/>
      <c r="H13" s="309"/>
      <c r="I13" s="324"/>
      <c r="J13" s="324"/>
      <c r="K13" s="324"/>
      <c r="L13" s="324"/>
      <c r="M13" s="324" t="s">
        <v>93</v>
      </c>
      <c r="N13" s="310"/>
      <c r="P13" s="157"/>
    </row>
    <row r="14" spans="1:16" ht="13.5">
      <c r="A14" s="432"/>
      <c r="B14" s="309"/>
      <c r="C14" s="309"/>
      <c r="D14" s="324"/>
      <c r="E14" s="324"/>
      <c r="F14" s="324"/>
      <c r="G14" s="310"/>
      <c r="H14" s="309"/>
      <c r="I14" s="324"/>
      <c r="J14" s="324"/>
      <c r="K14" s="324"/>
      <c r="L14" s="324"/>
      <c r="M14" s="324" t="s">
        <v>94</v>
      </c>
      <c r="N14" s="310"/>
      <c r="P14" s="157"/>
    </row>
    <row r="15" spans="1:16" ht="13.5">
      <c r="A15" s="421" t="s">
        <v>2245</v>
      </c>
      <c r="B15" s="161" t="s">
        <v>65</v>
      </c>
      <c r="C15" s="161" t="s">
        <v>2246</v>
      </c>
      <c r="D15" s="162" t="s">
        <v>2247</v>
      </c>
      <c r="E15" s="162" t="s">
        <v>2248</v>
      </c>
      <c r="F15" s="162" t="s">
        <v>2249</v>
      </c>
      <c r="G15" s="163" t="s">
        <v>2250</v>
      </c>
      <c r="H15" s="161" t="s">
        <v>2251</v>
      </c>
      <c r="I15" s="162" t="s">
        <v>89</v>
      </c>
      <c r="J15" s="162" t="s">
        <v>2252</v>
      </c>
      <c r="K15" s="162" t="s">
        <v>2253</v>
      </c>
      <c r="L15" s="162" t="s">
        <v>2254</v>
      </c>
      <c r="M15" s="162" t="s">
        <v>95</v>
      </c>
      <c r="N15" s="163" t="s">
        <v>2255</v>
      </c>
      <c r="P15" s="157"/>
    </row>
    <row r="16" spans="1:16" ht="13.5">
      <c r="A16" s="385"/>
      <c r="B16" s="158" t="s">
        <v>66</v>
      </c>
      <c r="C16" s="158" t="s">
        <v>2256</v>
      </c>
      <c r="D16" s="159" t="s">
        <v>2257</v>
      </c>
      <c r="E16" s="159" t="s">
        <v>2258</v>
      </c>
      <c r="F16" s="159" t="s">
        <v>2259</v>
      </c>
      <c r="G16" s="160" t="s">
        <v>2260</v>
      </c>
      <c r="H16" s="158" t="s">
        <v>2261</v>
      </c>
      <c r="I16" s="159" t="s">
        <v>70</v>
      </c>
      <c r="J16" s="159" t="s">
        <v>2262</v>
      </c>
      <c r="K16" s="159" t="s">
        <v>2263</v>
      </c>
      <c r="L16" s="159" t="s">
        <v>2264</v>
      </c>
      <c r="M16" s="159" t="s">
        <v>96</v>
      </c>
      <c r="N16" s="160" t="s">
        <v>2265</v>
      </c>
      <c r="P16" s="157"/>
    </row>
    <row r="17" spans="1:16" ht="13.5">
      <c r="A17" s="421" t="s">
        <v>2266</v>
      </c>
      <c r="B17" s="161" t="s">
        <v>67</v>
      </c>
      <c r="C17" s="161" t="s">
        <v>2267</v>
      </c>
      <c r="D17" s="162" t="s">
        <v>2268</v>
      </c>
      <c r="E17" s="162" t="s">
        <v>2269</v>
      </c>
      <c r="F17" s="162" t="s">
        <v>2270</v>
      </c>
      <c r="G17" s="163" t="s">
        <v>2271</v>
      </c>
      <c r="H17" s="161" t="s">
        <v>2272</v>
      </c>
      <c r="I17" s="162" t="s">
        <v>2273</v>
      </c>
      <c r="J17" s="162" t="s">
        <v>2274</v>
      </c>
      <c r="K17" s="162" t="s">
        <v>2275</v>
      </c>
      <c r="L17" s="162" t="s">
        <v>2276</v>
      </c>
      <c r="M17" s="162" t="s">
        <v>2277</v>
      </c>
      <c r="N17" s="163" t="s">
        <v>2278</v>
      </c>
      <c r="P17" s="157"/>
    </row>
    <row r="18" spans="1:16" ht="13.5">
      <c r="A18" s="385"/>
      <c r="B18" s="158" t="s">
        <v>68</v>
      </c>
      <c r="C18" s="158" t="s">
        <v>2279</v>
      </c>
      <c r="D18" s="159" t="s">
        <v>2280</v>
      </c>
      <c r="E18" s="159" t="s">
        <v>2262</v>
      </c>
      <c r="F18" s="159" t="s">
        <v>2243</v>
      </c>
      <c r="G18" s="160" t="s">
        <v>2281</v>
      </c>
      <c r="H18" s="158" t="s">
        <v>2282</v>
      </c>
      <c r="I18" s="159" t="s">
        <v>2283</v>
      </c>
      <c r="J18" s="159" t="s">
        <v>2280</v>
      </c>
      <c r="K18" s="159" t="s">
        <v>2224</v>
      </c>
      <c r="L18" s="159" t="s">
        <v>2284</v>
      </c>
      <c r="M18" s="159" t="s">
        <v>2285</v>
      </c>
      <c r="N18" s="160" t="s">
        <v>2286</v>
      </c>
      <c r="P18" s="157"/>
    </row>
    <row r="19" spans="1:16" ht="13.5">
      <c r="A19" s="421" t="s">
        <v>2287</v>
      </c>
      <c r="B19" s="161"/>
      <c r="C19" s="161"/>
      <c r="D19" s="162"/>
      <c r="E19" s="162"/>
      <c r="F19" s="162" t="s">
        <v>2288</v>
      </c>
      <c r="G19" s="163"/>
      <c r="H19" s="161"/>
      <c r="I19" s="162"/>
      <c r="J19" s="162"/>
      <c r="K19" s="162"/>
      <c r="L19" s="162"/>
      <c r="M19" s="162"/>
      <c r="N19" s="163"/>
      <c r="P19" s="157"/>
    </row>
    <row r="20" spans="1:16" ht="13.5">
      <c r="A20" s="385"/>
      <c r="B20" s="158"/>
      <c r="C20" s="158"/>
      <c r="D20" s="159"/>
      <c r="E20" s="159"/>
      <c r="F20" s="159" t="s">
        <v>2243</v>
      </c>
      <c r="G20" s="160"/>
      <c r="H20" s="158"/>
      <c r="I20" s="159"/>
      <c r="J20" s="159"/>
      <c r="K20" s="159"/>
      <c r="L20" s="159"/>
      <c r="M20" s="159"/>
      <c r="N20" s="160"/>
      <c r="P20" s="157"/>
    </row>
    <row r="21" spans="1:16" ht="13.5">
      <c r="A21" s="421" t="s">
        <v>2289</v>
      </c>
      <c r="B21" s="161" t="s">
        <v>69</v>
      </c>
      <c r="C21" s="161" t="s">
        <v>2290</v>
      </c>
      <c r="D21" s="162" t="s">
        <v>2291</v>
      </c>
      <c r="E21" s="162" t="s">
        <v>2292</v>
      </c>
      <c r="F21" s="162" t="s">
        <v>2293</v>
      </c>
      <c r="G21" s="163" t="s">
        <v>2294</v>
      </c>
      <c r="H21" s="161" t="s">
        <v>2295</v>
      </c>
      <c r="I21" s="162" t="s">
        <v>2296</v>
      </c>
      <c r="J21" s="162" t="s">
        <v>2297</v>
      </c>
      <c r="K21" s="162" t="s">
        <v>2298</v>
      </c>
      <c r="L21" s="162" t="s">
        <v>2299</v>
      </c>
      <c r="M21" s="162"/>
      <c r="N21" s="163" t="s">
        <v>2300</v>
      </c>
      <c r="P21" s="157"/>
    </row>
    <row r="22" spans="1:16" ht="13.5">
      <c r="A22" s="385"/>
      <c r="B22" s="158" t="s">
        <v>70</v>
      </c>
      <c r="C22" s="158" t="s">
        <v>2301</v>
      </c>
      <c r="D22" s="159" t="s">
        <v>2280</v>
      </c>
      <c r="E22" s="159" t="s">
        <v>2302</v>
      </c>
      <c r="F22" s="159" t="s">
        <v>2303</v>
      </c>
      <c r="G22" s="160" t="s">
        <v>2230</v>
      </c>
      <c r="H22" s="158" t="s">
        <v>2304</v>
      </c>
      <c r="I22" s="159" t="s">
        <v>2305</v>
      </c>
      <c r="J22" s="159" t="s">
        <v>2306</v>
      </c>
      <c r="K22" s="159" t="s">
        <v>2307</v>
      </c>
      <c r="L22" s="159" t="s">
        <v>2216</v>
      </c>
      <c r="M22" s="159"/>
      <c r="N22" s="160" t="s">
        <v>2230</v>
      </c>
      <c r="P22" s="157"/>
    </row>
    <row r="23" spans="1:16" ht="13.5">
      <c r="A23" s="421" t="s">
        <v>2308</v>
      </c>
      <c r="B23" s="161"/>
      <c r="C23" s="161"/>
      <c r="D23" s="162"/>
      <c r="E23" s="162"/>
      <c r="F23" s="162" t="s">
        <v>2309</v>
      </c>
      <c r="G23" s="163"/>
      <c r="H23" s="161"/>
      <c r="I23" s="162"/>
      <c r="J23" s="162"/>
      <c r="K23" s="162"/>
      <c r="L23" s="162" t="s">
        <v>2310</v>
      </c>
      <c r="M23" s="162"/>
      <c r="N23" s="163"/>
      <c r="P23" s="157"/>
    </row>
    <row r="24" spans="1:16" ht="13.5">
      <c r="A24" s="385"/>
      <c r="B24" s="158"/>
      <c r="C24" s="158"/>
      <c r="D24" s="159"/>
      <c r="E24" s="159"/>
      <c r="F24" s="159" t="s">
        <v>2303</v>
      </c>
      <c r="G24" s="160"/>
      <c r="H24" s="158"/>
      <c r="I24" s="159"/>
      <c r="J24" s="159"/>
      <c r="K24" s="159"/>
      <c r="L24" s="159" t="s">
        <v>2240</v>
      </c>
      <c r="M24" s="159"/>
      <c r="N24" s="160"/>
      <c r="P24" s="157"/>
    </row>
    <row r="25" spans="1:16" ht="13.5">
      <c r="A25" s="381" t="s">
        <v>968</v>
      </c>
      <c r="B25" s="161" t="s">
        <v>71</v>
      </c>
      <c r="C25" s="161" t="s">
        <v>2311</v>
      </c>
      <c r="D25" s="162" t="s">
        <v>2312</v>
      </c>
      <c r="E25" s="162" t="s">
        <v>2313</v>
      </c>
      <c r="F25" s="162" t="s">
        <v>2314</v>
      </c>
      <c r="G25" s="163" t="s">
        <v>2315</v>
      </c>
      <c r="H25" s="161" t="s">
        <v>2316</v>
      </c>
      <c r="I25" s="162" t="s">
        <v>2317</v>
      </c>
      <c r="J25" s="162" t="s">
        <v>2318</v>
      </c>
      <c r="K25" s="162" t="s">
        <v>2319</v>
      </c>
      <c r="L25" s="162" t="s">
        <v>2320</v>
      </c>
      <c r="M25" s="162"/>
      <c r="N25" s="163"/>
      <c r="P25" s="157"/>
    </row>
    <row r="26" spans="1:16" ht="13.5">
      <c r="A26" s="381"/>
      <c r="B26" s="158" t="s">
        <v>88</v>
      </c>
      <c r="C26" s="158" t="s">
        <v>2261</v>
      </c>
      <c r="D26" s="159" t="s">
        <v>2321</v>
      </c>
      <c r="E26" s="159" t="s">
        <v>2326</v>
      </c>
      <c r="F26" s="159" t="s">
        <v>2263</v>
      </c>
      <c r="G26" s="160" t="s">
        <v>2327</v>
      </c>
      <c r="H26" s="158" t="s">
        <v>2328</v>
      </c>
      <c r="I26" s="159" t="s">
        <v>2329</v>
      </c>
      <c r="J26" s="159" t="s">
        <v>2280</v>
      </c>
      <c r="K26" s="159" t="s">
        <v>2330</v>
      </c>
      <c r="L26" s="159" t="s">
        <v>2331</v>
      </c>
      <c r="M26" s="159"/>
      <c r="N26" s="160"/>
      <c r="P26" s="157"/>
    </row>
    <row r="27" spans="1:16" ht="13.5">
      <c r="A27" s="381" t="s">
        <v>969</v>
      </c>
      <c r="B27" s="161" t="s">
        <v>72</v>
      </c>
      <c r="C27" s="161" t="s">
        <v>2332</v>
      </c>
      <c r="D27" s="162" t="s">
        <v>2333</v>
      </c>
      <c r="E27" s="162" t="s">
        <v>2334</v>
      </c>
      <c r="F27" s="162" t="s">
        <v>2335</v>
      </c>
      <c r="G27" s="163" t="s">
        <v>2336</v>
      </c>
      <c r="H27" s="161" t="s">
        <v>2337</v>
      </c>
      <c r="I27" s="162" t="s">
        <v>2338</v>
      </c>
      <c r="J27" s="162" t="s">
        <v>2339</v>
      </c>
      <c r="K27" s="162" t="s">
        <v>1119</v>
      </c>
      <c r="L27" s="162" t="s">
        <v>1120</v>
      </c>
      <c r="M27" s="162"/>
      <c r="N27" s="163"/>
      <c r="P27" s="157"/>
    </row>
    <row r="28" spans="1:16" ht="13.5">
      <c r="A28" s="381"/>
      <c r="B28" s="158" t="s">
        <v>87</v>
      </c>
      <c r="C28" s="158" t="s">
        <v>2282</v>
      </c>
      <c r="D28" s="159" t="s">
        <v>1121</v>
      </c>
      <c r="E28" s="159" t="s">
        <v>1122</v>
      </c>
      <c r="F28" s="159" t="s">
        <v>1123</v>
      </c>
      <c r="G28" s="160" t="s">
        <v>1124</v>
      </c>
      <c r="H28" s="158" t="s">
        <v>1125</v>
      </c>
      <c r="I28" s="159" t="s">
        <v>1126</v>
      </c>
      <c r="J28" s="159" t="s">
        <v>2256</v>
      </c>
      <c r="K28" s="159" t="s">
        <v>1122</v>
      </c>
      <c r="L28" s="159" t="s">
        <v>1127</v>
      </c>
      <c r="M28" s="159"/>
      <c r="N28" s="160"/>
      <c r="P28" s="157"/>
    </row>
    <row r="29" spans="1:16" ht="13.5">
      <c r="A29" s="381" t="s">
        <v>970</v>
      </c>
      <c r="B29" s="161" t="s">
        <v>75</v>
      </c>
      <c r="C29" s="161" t="s">
        <v>1128</v>
      </c>
      <c r="D29" s="162" t="s">
        <v>1129</v>
      </c>
      <c r="E29" s="162" t="s">
        <v>1130</v>
      </c>
      <c r="F29" s="162" t="s">
        <v>1131</v>
      </c>
      <c r="G29" s="163"/>
      <c r="H29" s="161" t="s">
        <v>1132</v>
      </c>
      <c r="I29" s="162" t="s">
        <v>1133</v>
      </c>
      <c r="J29" s="162" t="s">
        <v>1134</v>
      </c>
      <c r="K29" s="162" t="s">
        <v>90</v>
      </c>
      <c r="L29" s="162" t="s">
        <v>1135</v>
      </c>
      <c r="M29" s="162"/>
      <c r="N29" s="163"/>
      <c r="P29" s="157"/>
    </row>
    <row r="30" spans="1:16" ht="13.5">
      <c r="A30" s="381"/>
      <c r="B30" s="158" t="s">
        <v>86</v>
      </c>
      <c r="C30" s="158" t="s">
        <v>1136</v>
      </c>
      <c r="D30" s="159" t="s">
        <v>2256</v>
      </c>
      <c r="E30" s="159" t="s">
        <v>1137</v>
      </c>
      <c r="F30" s="159" t="s">
        <v>1138</v>
      </c>
      <c r="G30" s="160"/>
      <c r="H30" s="158" t="s">
        <v>1139</v>
      </c>
      <c r="I30" s="159" t="s">
        <v>1140</v>
      </c>
      <c r="J30" s="159" t="s">
        <v>1141</v>
      </c>
      <c r="K30" s="159" t="s">
        <v>91</v>
      </c>
      <c r="L30" s="159" t="s">
        <v>2262</v>
      </c>
      <c r="M30" s="159"/>
      <c r="N30" s="160"/>
      <c r="P30" s="157"/>
    </row>
    <row r="31" spans="1:16" ht="13.5">
      <c r="A31" s="381" t="s">
        <v>971</v>
      </c>
      <c r="B31" s="161" t="s">
        <v>74</v>
      </c>
      <c r="C31" s="161" t="s">
        <v>1142</v>
      </c>
      <c r="D31" s="162" t="s">
        <v>1143</v>
      </c>
      <c r="E31" s="162" t="s">
        <v>972</v>
      </c>
      <c r="F31" s="162" t="s">
        <v>1144</v>
      </c>
      <c r="G31" s="163"/>
      <c r="H31" s="161" t="s">
        <v>1145</v>
      </c>
      <c r="I31" s="162" t="s">
        <v>1146</v>
      </c>
      <c r="J31" s="162" t="s">
        <v>1147</v>
      </c>
      <c r="K31" s="162" t="s">
        <v>973</v>
      </c>
      <c r="L31" s="162" t="s">
        <v>1148</v>
      </c>
      <c r="M31" s="162"/>
      <c r="N31" s="163"/>
      <c r="P31" s="157"/>
    </row>
    <row r="32" spans="1:16" ht="13.5">
      <c r="A32" s="381"/>
      <c r="B32" s="158" t="s">
        <v>85</v>
      </c>
      <c r="C32" s="158" t="s">
        <v>1140</v>
      </c>
      <c r="D32" s="159" t="s">
        <v>1149</v>
      </c>
      <c r="E32" s="159" t="s">
        <v>1141</v>
      </c>
      <c r="F32" s="159" t="s">
        <v>2330</v>
      </c>
      <c r="G32" s="160"/>
      <c r="H32" s="158" t="s">
        <v>1150</v>
      </c>
      <c r="I32" s="159" t="s">
        <v>1151</v>
      </c>
      <c r="J32" s="159" t="s">
        <v>1141</v>
      </c>
      <c r="K32" s="159" t="s">
        <v>1152</v>
      </c>
      <c r="L32" s="159" t="s">
        <v>1138</v>
      </c>
      <c r="M32" s="159"/>
      <c r="N32" s="160"/>
      <c r="P32" s="157"/>
    </row>
    <row r="33" spans="1:16" ht="13.5">
      <c r="A33" s="381" t="s">
        <v>974</v>
      </c>
      <c r="B33" s="161" t="s">
        <v>73</v>
      </c>
      <c r="C33" s="161" t="s">
        <v>1153</v>
      </c>
      <c r="D33" s="162" t="s">
        <v>1154</v>
      </c>
      <c r="E33" s="162"/>
      <c r="F33" s="162" t="s">
        <v>1155</v>
      </c>
      <c r="G33" s="163"/>
      <c r="H33" s="161" t="s">
        <v>1156</v>
      </c>
      <c r="I33" s="162" t="s">
        <v>1157</v>
      </c>
      <c r="J33" s="162" t="s">
        <v>1158</v>
      </c>
      <c r="K33" s="162"/>
      <c r="L33" s="162" t="s">
        <v>2346</v>
      </c>
      <c r="M33" s="162"/>
      <c r="N33" s="163"/>
      <c r="P33" s="157"/>
    </row>
    <row r="34" spans="1:16" ht="13.5">
      <c r="A34" s="381"/>
      <c r="B34" s="158" t="s">
        <v>84</v>
      </c>
      <c r="C34" s="158" t="s">
        <v>2347</v>
      </c>
      <c r="D34" s="159" t="s">
        <v>2348</v>
      </c>
      <c r="E34" s="159"/>
      <c r="F34" s="159" t="s">
        <v>2330</v>
      </c>
      <c r="G34" s="160"/>
      <c r="H34" s="158" t="s">
        <v>2349</v>
      </c>
      <c r="I34" s="159" t="s">
        <v>2347</v>
      </c>
      <c r="J34" s="159" t="s">
        <v>1121</v>
      </c>
      <c r="K34" s="159"/>
      <c r="L34" s="159" t="s">
        <v>2306</v>
      </c>
      <c r="M34" s="159"/>
      <c r="N34" s="160"/>
      <c r="P34" s="157"/>
    </row>
    <row r="35" spans="1:16" ht="13.5">
      <c r="A35" s="381" t="s">
        <v>975</v>
      </c>
      <c r="B35" s="161" t="s">
        <v>76</v>
      </c>
      <c r="C35" s="161" t="s">
        <v>2350</v>
      </c>
      <c r="D35" s="162" t="s">
        <v>2351</v>
      </c>
      <c r="E35" s="162"/>
      <c r="F35" s="162" t="s">
        <v>2352</v>
      </c>
      <c r="G35" s="163"/>
      <c r="H35" s="161" t="s">
        <v>2353</v>
      </c>
      <c r="I35" s="162"/>
      <c r="J35" s="162" t="s">
        <v>2354</v>
      </c>
      <c r="K35" s="162"/>
      <c r="L35" s="162"/>
      <c r="M35" s="162"/>
      <c r="N35" s="163"/>
      <c r="P35" s="157"/>
    </row>
    <row r="36" spans="1:16" ht="13.5">
      <c r="A36" s="381"/>
      <c r="B36" s="158" t="s">
        <v>83</v>
      </c>
      <c r="C36" s="158" t="s">
        <v>2355</v>
      </c>
      <c r="D36" s="159" t="s">
        <v>2356</v>
      </c>
      <c r="E36" s="159"/>
      <c r="F36" s="159" t="s">
        <v>2301</v>
      </c>
      <c r="G36" s="160"/>
      <c r="H36" s="158" t="s">
        <v>2357</v>
      </c>
      <c r="I36" s="159"/>
      <c r="J36" s="159" t="s">
        <v>2348</v>
      </c>
      <c r="K36" s="159"/>
      <c r="L36" s="159"/>
      <c r="M36" s="159"/>
      <c r="N36" s="160"/>
      <c r="P36" s="157"/>
    </row>
    <row r="37" spans="1:16" ht="13.5">
      <c r="A37" s="381" t="s">
        <v>976</v>
      </c>
      <c r="B37" s="161" t="s">
        <v>77</v>
      </c>
      <c r="C37" s="161"/>
      <c r="D37" s="162" t="s">
        <v>2358</v>
      </c>
      <c r="E37" s="162"/>
      <c r="F37" s="162" t="s">
        <v>2359</v>
      </c>
      <c r="G37" s="163"/>
      <c r="H37" s="161" t="s">
        <v>2360</v>
      </c>
      <c r="I37" s="162"/>
      <c r="J37" s="162" t="s">
        <v>2361</v>
      </c>
      <c r="K37" s="162"/>
      <c r="L37" s="162"/>
      <c r="M37" s="162"/>
      <c r="N37" s="163"/>
      <c r="P37" s="157"/>
    </row>
    <row r="38" spans="1:16" ht="13.5">
      <c r="A38" s="381"/>
      <c r="B38" s="158" t="s">
        <v>82</v>
      </c>
      <c r="C38" s="158"/>
      <c r="D38" s="159" t="s">
        <v>2362</v>
      </c>
      <c r="E38" s="159"/>
      <c r="F38" s="159" t="s">
        <v>2329</v>
      </c>
      <c r="G38" s="160"/>
      <c r="H38" s="158" t="s">
        <v>2363</v>
      </c>
      <c r="I38" s="159"/>
      <c r="J38" s="159" t="s">
        <v>2261</v>
      </c>
      <c r="K38" s="159"/>
      <c r="L38" s="159"/>
      <c r="M38" s="159"/>
      <c r="N38" s="160"/>
      <c r="P38" s="157"/>
    </row>
    <row r="39" spans="1:16" ht="13.5">
      <c r="A39" s="381" t="s">
        <v>977</v>
      </c>
      <c r="B39" s="161" t="s">
        <v>78</v>
      </c>
      <c r="C39" s="161"/>
      <c r="D39" s="162" t="s">
        <v>2364</v>
      </c>
      <c r="E39" s="162"/>
      <c r="F39" s="162" t="s">
        <v>2365</v>
      </c>
      <c r="G39" s="163"/>
      <c r="H39" s="161" t="s">
        <v>2366</v>
      </c>
      <c r="I39" s="162"/>
      <c r="J39" s="162" t="s">
        <v>2367</v>
      </c>
      <c r="K39" s="162"/>
      <c r="L39" s="162"/>
      <c r="M39" s="162"/>
      <c r="N39" s="163"/>
      <c r="P39" s="157"/>
    </row>
    <row r="40" spans="1:16" ht="13.5">
      <c r="A40" s="411"/>
      <c r="B40" s="158" t="s">
        <v>81</v>
      </c>
      <c r="C40" s="158"/>
      <c r="D40" s="159" t="s">
        <v>1140</v>
      </c>
      <c r="E40" s="159"/>
      <c r="F40" s="159" t="s">
        <v>2356</v>
      </c>
      <c r="G40" s="160"/>
      <c r="H40" s="158" t="s">
        <v>2363</v>
      </c>
      <c r="I40" s="159"/>
      <c r="J40" s="159" t="s">
        <v>1151</v>
      </c>
      <c r="K40" s="159"/>
      <c r="L40" s="159"/>
      <c r="M40" s="159"/>
      <c r="N40" s="160"/>
      <c r="P40" s="157"/>
    </row>
    <row r="41" spans="1:16" ht="13.5">
      <c r="A41" s="381" t="s">
        <v>666</v>
      </c>
      <c r="B41" s="161" t="s">
        <v>79</v>
      </c>
      <c r="C41" s="161"/>
      <c r="D41" s="162"/>
      <c r="E41" s="162"/>
      <c r="F41" s="162"/>
      <c r="G41" s="163"/>
      <c r="H41" s="161" t="s">
        <v>2368</v>
      </c>
      <c r="I41" s="162"/>
      <c r="J41" s="162" t="s">
        <v>2369</v>
      </c>
      <c r="K41" s="162"/>
      <c r="L41" s="162"/>
      <c r="M41" s="162"/>
      <c r="N41" s="163"/>
      <c r="P41" s="157"/>
    </row>
    <row r="42" spans="1:16" ht="14.25" thickBot="1">
      <c r="A42" s="381"/>
      <c r="B42" s="164" t="s">
        <v>80</v>
      </c>
      <c r="C42" s="164"/>
      <c r="D42" s="165"/>
      <c r="E42" s="165"/>
      <c r="F42" s="165"/>
      <c r="G42" s="166"/>
      <c r="H42" s="164" t="s">
        <v>2370</v>
      </c>
      <c r="I42" s="165"/>
      <c r="J42" s="165" t="s">
        <v>2328</v>
      </c>
      <c r="K42" s="165"/>
      <c r="L42" s="165"/>
      <c r="M42" s="165"/>
      <c r="N42" s="166"/>
      <c r="P42" s="157"/>
    </row>
    <row r="44" spans="3:9" ht="13.5">
      <c r="C44" s="145" t="s">
        <v>830</v>
      </c>
      <c r="D44" s="27"/>
      <c r="E44" s="27"/>
      <c r="F44" s="27"/>
      <c r="G44" s="27"/>
      <c r="H44" s="27"/>
      <c r="I44" s="27"/>
    </row>
    <row r="45" spans="1:9" ht="19.5" thickBot="1">
      <c r="A45" s="167" t="s">
        <v>2371</v>
      </c>
      <c r="C45" s="145"/>
      <c r="D45" s="27"/>
      <c r="E45" s="27"/>
      <c r="F45" s="27"/>
      <c r="G45" s="27"/>
      <c r="H45" s="27"/>
      <c r="I45" s="27"/>
    </row>
    <row r="46" spans="1:7" ht="13.5">
      <c r="A46" s="149" t="s">
        <v>667</v>
      </c>
      <c r="B46" s="168" t="s">
        <v>668</v>
      </c>
      <c r="C46" s="169"/>
      <c r="D46" s="169"/>
      <c r="E46" s="168" t="s">
        <v>669</v>
      </c>
      <c r="F46" s="169"/>
      <c r="G46" s="170"/>
    </row>
    <row r="47" spans="1:7" ht="27">
      <c r="A47" s="150" t="s">
        <v>2210</v>
      </c>
      <c r="B47" s="151" t="s">
        <v>318</v>
      </c>
      <c r="C47" s="152" t="s">
        <v>2212</v>
      </c>
      <c r="D47" s="152" t="s">
        <v>2214</v>
      </c>
      <c r="E47" s="151" t="s">
        <v>2216</v>
      </c>
      <c r="F47" s="152" t="s">
        <v>2212</v>
      </c>
      <c r="G47" s="153" t="s">
        <v>2214</v>
      </c>
    </row>
    <row r="48" spans="1:7" ht="13.5" customHeight="1">
      <c r="A48" s="382" t="s">
        <v>670</v>
      </c>
      <c r="B48" s="171" t="s">
        <v>2219</v>
      </c>
      <c r="C48" s="172"/>
      <c r="D48" s="172"/>
      <c r="E48" s="171" t="s">
        <v>2219</v>
      </c>
      <c r="F48" s="172"/>
      <c r="G48" s="173"/>
    </row>
    <row r="49" spans="1:7" ht="13.5" customHeight="1" thickBot="1">
      <c r="A49" s="383"/>
      <c r="B49" s="174" t="s">
        <v>2220</v>
      </c>
      <c r="C49" s="175"/>
      <c r="D49" s="175"/>
      <c r="E49" s="174" t="s">
        <v>2220</v>
      </c>
      <c r="F49" s="175"/>
      <c r="G49" s="176"/>
    </row>
    <row r="50" spans="1:7" s="1" customFormat="1" ht="13.5">
      <c r="A50" s="428" t="s">
        <v>2231</v>
      </c>
      <c r="B50" s="161" t="s">
        <v>319</v>
      </c>
      <c r="C50" s="162"/>
      <c r="D50" s="162" t="s">
        <v>320</v>
      </c>
      <c r="E50" s="161"/>
      <c r="F50" s="162"/>
      <c r="G50" s="163" t="s">
        <v>321</v>
      </c>
    </row>
    <row r="51" spans="1:7" s="1" customFormat="1" ht="13.5">
      <c r="A51" s="429"/>
      <c r="B51" s="158" t="s">
        <v>322</v>
      </c>
      <c r="C51" s="159"/>
      <c r="D51" s="159" t="s">
        <v>2244</v>
      </c>
      <c r="E51" s="158"/>
      <c r="F51" s="159"/>
      <c r="G51" s="160" t="s">
        <v>2211</v>
      </c>
    </row>
    <row r="52" spans="1:7" s="1" customFormat="1" ht="13.5">
      <c r="A52" s="429" t="s">
        <v>2245</v>
      </c>
      <c r="B52" s="161" t="s">
        <v>323</v>
      </c>
      <c r="C52" s="162" t="s">
        <v>324</v>
      </c>
      <c r="D52" s="162" t="s">
        <v>325</v>
      </c>
      <c r="E52" s="161"/>
      <c r="F52" s="162"/>
      <c r="G52" s="163" t="s">
        <v>326</v>
      </c>
    </row>
    <row r="53" spans="1:7" s="1" customFormat="1" ht="13.5">
      <c r="A53" s="401"/>
      <c r="B53" s="158" t="s">
        <v>2321</v>
      </c>
      <c r="C53" s="159" t="s">
        <v>2307</v>
      </c>
      <c r="D53" s="159" t="s">
        <v>327</v>
      </c>
      <c r="E53" s="158"/>
      <c r="F53" s="159"/>
      <c r="G53" s="160" t="s">
        <v>328</v>
      </c>
    </row>
    <row r="54" spans="1:7" s="1" customFormat="1" ht="13.5">
      <c r="A54" s="381" t="s">
        <v>329</v>
      </c>
      <c r="B54" s="161" t="s">
        <v>330</v>
      </c>
      <c r="C54" s="162" t="s">
        <v>331</v>
      </c>
      <c r="D54" s="162" t="s">
        <v>332</v>
      </c>
      <c r="E54" s="161"/>
      <c r="F54" s="162"/>
      <c r="G54" s="163" t="s">
        <v>333</v>
      </c>
    </row>
    <row r="55" spans="1:7" s="1" customFormat="1" ht="13.5">
      <c r="A55" s="381"/>
      <c r="B55" s="158" t="s">
        <v>334</v>
      </c>
      <c r="C55" s="159" t="s">
        <v>2330</v>
      </c>
      <c r="D55" s="159" t="s">
        <v>335</v>
      </c>
      <c r="E55" s="158"/>
      <c r="F55" s="159"/>
      <c r="G55" s="160" t="s">
        <v>336</v>
      </c>
    </row>
    <row r="56" spans="1:7" ht="14.25" customHeight="1">
      <c r="A56" s="381" t="s">
        <v>337</v>
      </c>
      <c r="B56" s="161" t="s">
        <v>338</v>
      </c>
      <c r="C56" s="162" t="s">
        <v>339</v>
      </c>
      <c r="D56" s="162" t="s">
        <v>340</v>
      </c>
      <c r="E56" s="161"/>
      <c r="F56" s="162" t="s">
        <v>341</v>
      </c>
      <c r="G56" s="163" t="s">
        <v>342</v>
      </c>
    </row>
    <row r="57" spans="1:7" ht="13.5">
      <c r="A57" s="381"/>
      <c r="B57" s="158" t="s">
        <v>2301</v>
      </c>
      <c r="C57" s="159" t="s">
        <v>1137</v>
      </c>
      <c r="D57" s="159" t="s">
        <v>343</v>
      </c>
      <c r="E57" s="158"/>
      <c r="F57" s="159" t="s">
        <v>2306</v>
      </c>
      <c r="G57" s="160" t="s">
        <v>343</v>
      </c>
    </row>
    <row r="58" spans="1:7" ht="13.5">
      <c r="A58" s="381" t="s">
        <v>344</v>
      </c>
      <c r="B58" s="161" t="s">
        <v>345</v>
      </c>
      <c r="C58" s="162" t="s">
        <v>346</v>
      </c>
      <c r="D58" s="162" t="s">
        <v>347</v>
      </c>
      <c r="E58" s="161"/>
      <c r="F58" s="162" t="s">
        <v>348</v>
      </c>
      <c r="G58" s="163" t="s">
        <v>349</v>
      </c>
    </row>
    <row r="59" spans="1:7" ht="13.5">
      <c r="A59" s="381"/>
      <c r="B59" s="158" t="s">
        <v>350</v>
      </c>
      <c r="C59" s="159" t="s">
        <v>1137</v>
      </c>
      <c r="D59" s="159" t="s">
        <v>2284</v>
      </c>
      <c r="E59" s="158"/>
      <c r="F59" s="159" t="s">
        <v>1137</v>
      </c>
      <c r="G59" s="160" t="s">
        <v>1123</v>
      </c>
    </row>
    <row r="60" spans="1:7" ht="13.5">
      <c r="A60" s="381" t="s">
        <v>351</v>
      </c>
      <c r="B60" s="161" t="s">
        <v>352</v>
      </c>
      <c r="C60" s="162" t="s">
        <v>353</v>
      </c>
      <c r="D60" s="162" t="s">
        <v>354</v>
      </c>
      <c r="E60" s="161" t="s">
        <v>355</v>
      </c>
      <c r="F60" s="162" t="s">
        <v>356</v>
      </c>
      <c r="G60" s="163" t="s">
        <v>357</v>
      </c>
    </row>
    <row r="61" spans="1:7" ht="13.5">
      <c r="A61" s="381"/>
      <c r="B61" s="158" t="s">
        <v>2261</v>
      </c>
      <c r="C61" s="159" t="s">
        <v>358</v>
      </c>
      <c r="D61" s="159" t="s">
        <v>359</v>
      </c>
      <c r="E61" s="158" t="s">
        <v>360</v>
      </c>
      <c r="F61" s="159" t="s">
        <v>361</v>
      </c>
      <c r="G61" s="160" t="s">
        <v>359</v>
      </c>
    </row>
    <row r="62" spans="1:7" ht="13.5">
      <c r="A62" s="381" t="s">
        <v>362</v>
      </c>
      <c r="B62" s="161" t="s">
        <v>363</v>
      </c>
      <c r="C62" s="162" t="s">
        <v>364</v>
      </c>
      <c r="D62" s="162" t="s">
        <v>365</v>
      </c>
      <c r="E62" s="161"/>
      <c r="F62" s="162" t="s">
        <v>366</v>
      </c>
      <c r="G62" s="163" t="s">
        <v>367</v>
      </c>
    </row>
    <row r="63" spans="1:7" ht="13.5">
      <c r="A63" s="381"/>
      <c r="B63" s="158" t="s">
        <v>2362</v>
      </c>
      <c r="C63" s="159" t="s">
        <v>358</v>
      </c>
      <c r="D63" s="159" t="s">
        <v>2258</v>
      </c>
      <c r="E63" s="158"/>
      <c r="F63" s="159" t="s">
        <v>358</v>
      </c>
      <c r="G63" s="160" t="s">
        <v>2303</v>
      </c>
    </row>
    <row r="64" spans="1:7" ht="13.5">
      <c r="A64" s="381" t="s">
        <v>368</v>
      </c>
      <c r="B64" s="161" t="s">
        <v>369</v>
      </c>
      <c r="C64" s="162" t="s">
        <v>370</v>
      </c>
      <c r="D64" s="162" t="s">
        <v>371</v>
      </c>
      <c r="E64" s="161" t="s">
        <v>372</v>
      </c>
      <c r="F64" s="162" t="s">
        <v>373</v>
      </c>
      <c r="G64" s="163" t="s">
        <v>374</v>
      </c>
    </row>
    <row r="65" spans="1:7" ht="13.5">
      <c r="A65" s="381"/>
      <c r="B65" s="158" t="s">
        <v>1151</v>
      </c>
      <c r="C65" s="159" t="s">
        <v>375</v>
      </c>
      <c r="D65" s="159" t="s">
        <v>376</v>
      </c>
      <c r="E65" s="158" t="s">
        <v>360</v>
      </c>
      <c r="F65" s="159" t="s">
        <v>375</v>
      </c>
      <c r="G65" s="160" t="s">
        <v>1138</v>
      </c>
    </row>
    <row r="66" spans="1:7" ht="13.5">
      <c r="A66" s="381" t="s">
        <v>377</v>
      </c>
      <c r="B66" s="161" t="s">
        <v>378</v>
      </c>
      <c r="C66" s="162" t="s">
        <v>379</v>
      </c>
      <c r="D66" s="162" t="s">
        <v>380</v>
      </c>
      <c r="E66" s="161" t="s">
        <v>381</v>
      </c>
      <c r="F66" s="162" t="s">
        <v>382</v>
      </c>
      <c r="G66" s="163" t="s">
        <v>383</v>
      </c>
    </row>
    <row r="67" spans="1:7" ht="13.5">
      <c r="A67" s="381"/>
      <c r="B67" s="158" t="s">
        <v>1151</v>
      </c>
      <c r="C67" s="159" t="s">
        <v>2356</v>
      </c>
      <c r="D67" s="159" t="s">
        <v>2306</v>
      </c>
      <c r="E67" s="158" t="s">
        <v>1150</v>
      </c>
      <c r="F67" s="159" t="s">
        <v>2348</v>
      </c>
      <c r="G67" s="160" t="s">
        <v>384</v>
      </c>
    </row>
    <row r="68" spans="1:7" ht="13.5">
      <c r="A68" s="381" t="s">
        <v>385</v>
      </c>
      <c r="B68" s="161" t="s">
        <v>386</v>
      </c>
      <c r="C68" s="162" t="s">
        <v>387</v>
      </c>
      <c r="D68" s="162" t="s">
        <v>388</v>
      </c>
      <c r="E68" s="161"/>
      <c r="F68" s="162" t="s">
        <v>389</v>
      </c>
      <c r="G68" s="163" t="s">
        <v>390</v>
      </c>
    </row>
    <row r="69" spans="1:7" ht="13.5">
      <c r="A69" s="381"/>
      <c r="B69" s="158" t="s">
        <v>1125</v>
      </c>
      <c r="C69" s="159" t="s">
        <v>2356</v>
      </c>
      <c r="D69" s="159" t="s">
        <v>2279</v>
      </c>
      <c r="E69" s="158"/>
      <c r="F69" s="159" t="s">
        <v>2348</v>
      </c>
      <c r="G69" s="160" t="s">
        <v>384</v>
      </c>
    </row>
    <row r="70" spans="1:7" ht="13.5">
      <c r="A70" s="381" t="s">
        <v>391</v>
      </c>
      <c r="B70" s="161" t="s">
        <v>392</v>
      </c>
      <c r="C70" s="162" t="s">
        <v>393</v>
      </c>
      <c r="D70" s="162" t="s">
        <v>394</v>
      </c>
      <c r="E70" s="161"/>
      <c r="F70" s="162" t="s">
        <v>395</v>
      </c>
      <c r="G70" s="163" t="s">
        <v>396</v>
      </c>
    </row>
    <row r="71" spans="1:7" ht="13.5">
      <c r="A71" s="381"/>
      <c r="B71" s="158" t="s">
        <v>1139</v>
      </c>
      <c r="C71" s="159" t="s">
        <v>397</v>
      </c>
      <c r="D71" s="159" t="s">
        <v>1149</v>
      </c>
      <c r="E71" s="158"/>
      <c r="F71" s="159" t="s">
        <v>2356</v>
      </c>
      <c r="G71" s="160" t="s">
        <v>384</v>
      </c>
    </row>
    <row r="72" spans="1:7" ht="13.5">
      <c r="A72" s="381" t="s">
        <v>398</v>
      </c>
      <c r="B72" s="161" t="s">
        <v>399</v>
      </c>
      <c r="C72" s="162" t="s">
        <v>400</v>
      </c>
      <c r="D72" s="162" t="s">
        <v>401</v>
      </c>
      <c r="E72" s="161"/>
      <c r="F72" s="162" t="s">
        <v>402</v>
      </c>
      <c r="G72" s="163" t="s">
        <v>403</v>
      </c>
    </row>
    <row r="73" spans="1:7" ht="13.5">
      <c r="A73" s="401"/>
      <c r="B73" s="158" t="s">
        <v>404</v>
      </c>
      <c r="C73" s="159" t="s">
        <v>1151</v>
      </c>
      <c r="D73" s="159" t="s">
        <v>2283</v>
      </c>
      <c r="E73" s="158"/>
      <c r="F73" s="159" t="s">
        <v>397</v>
      </c>
      <c r="G73" s="160" t="s">
        <v>405</v>
      </c>
    </row>
    <row r="74" spans="1:7" ht="13.5">
      <c r="A74" s="381" t="s">
        <v>406</v>
      </c>
      <c r="B74" s="161" t="s">
        <v>407</v>
      </c>
      <c r="C74" s="162" t="s">
        <v>408</v>
      </c>
      <c r="D74" s="162" t="s">
        <v>409</v>
      </c>
      <c r="E74" s="161"/>
      <c r="F74" s="162" t="s">
        <v>410</v>
      </c>
      <c r="G74" s="163"/>
    </row>
    <row r="75" spans="1:7" ht="14.25" thickBot="1">
      <c r="A75" s="384"/>
      <c r="B75" s="164" t="s">
        <v>411</v>
      </c>
      <c r="C75" s="165" t="s">
        <v>2282</v>
      </c>
      <c r="D75" s="165" t="s">
        <v>2301</v>
      </c>
      <c r="E75" s="164"/>
      <c r="F75" s="165" t="s">
        <v>1136</v>
      </c>
      <c r="G75" s="166"/>
    </row>
    <row r="76" spans="1:4" ht="17.25">
      <c r="A76" s="177"/>
      <c r="B76" s="178"/>
      <c r="C76" s="179"/>
      <c r="D76" s="180"/>
    </row>
    <row r="77" spans="1:9" ht="17.25">
      <c r="A77" s="181"/>
      <c r="B77" s="182"/>
      <c r="C77" s="145" t="s">
        <v>831</v>
      </c>
      <c r="D77" s="81"/>
      <c r="E77" s="27"/>
      <c r="F77" s="27"/>
      <c r="G77" s="27"/>
      <c r="H77" s="27"/>
      <c r="I77" s="27"/>
    </row>
    <row r="78" spans="1:9" ht="19.5" thickBot="1">
      <c r="A78" s="183" t="s">
        <v>412</v>
      </c>
      <c r="B78" s="184"/>
      <c r="C78" s="145"/>
      <c r="D78" s="185"/>
      <c r="E78" s="27"/>
      <c r="F78" s="27"/>
      <c r="G78" s="27"/>
      <c r="H78" s="27"/>
      <c r="I78" s="27"/>
    </row>
    <row r="79" spans="1:4" ht="13.5">
      <c r="A79" s="149" t="s">
        <v>667</v>
      </c>
      <c r="B79" s="186" t="s">
        <v>671</v>
      </c>
      <c r="C79" s="412" t="s">
        <v>672</v>
      </c>
      <c r="D79" s="414"/>
    </row>
    <row r="80" spans="1:4" ht="27">
      <c r="A80" s="150" t="s">
        <v>2210</v>
      </c>
      <c r="B80" s="187" t="s">
        <v>413</v>
      </c>
      <c r="C80" s="151" t="s">
        <v>413</v>
      </c>
      <c r="D80" s="153" t="s">
        <v>2304</v>
      </c>
    </row>
    <row r="81" spans="1:4" ht="13.5" customHeight="1">
      <c r="A81" s="382" t="s">
        <v>2218</v>
      </c>
      <c r="B81" s="415" t="s">
        <v>673</v>
      </c>
      <c r="C81" s="416"/>
      <c r="D81" s="417"/>
    </row>
    <row r="82" spans="1:4" ht="14.25" thickBot="1">
      <c r="A82" s="383"/>
      <c r="B82" s="418" t="s">
        <v>2220</v>
      </c>
      <c r="C82" s="419"/>
      <c r="D82" s="420"/>
    </row>
    <row r="83" spans="1:13" ht="13.5">
      <c r="A83" s="400" t="s">
        <v>414</v>
      </c>
      <c r="B83" s="188"/>
      <c r="C83" s="189"/>
      <c r="D83" s="190" t="s">
        <v>415</v>
      </c>
      <c r="E83" s="191"/>
      <c r="F83" s="1"/>
      <c r="G83" s="1"/>
      <c r="H83" s="1"/>
      <c r="J83" s="1"/>
      <c r="K83" s="1"/>
      <c r="L83" s="1"/>
      <c r="M83" s="1"/>
    </row>
    <row r="84" spans="1:13" ht="13.5">
      <c r="A84" s="404"/>
      <c r="B84" s="192"/>
      <c r="C84" s="158"/>
      <c r="D84" s="160" t="s">
        <v>416</v>
      </c>
      <c r="E84" s="191"/>
      <c r="F84" s="1"/>
      <c r="G84" s="1"/>
      <c r="H84" s="1"/>
      <c r="I84" s="1"/>
      <c r="J84" s="1"/>
      <c r="K84" s="1"/>
      <c r="L84" s="1"/>
      <c r="M84" s="1"/>
    </row>
    <row r="85" spans="1:13" ht="13.5">
      <c r="A85" s="400" t="s">
        <v>97</v>
      </c>
      <c r="B85" s="311" t="s">
        <v>98</v>
      </c>
      <c r="C85" s="309"/>
      <c r="D85" s="310"/>
      <c r="E85" s="191"/>
      <c r="F85" s="1"/>
      <c r="G85" s="1"/>
      <c r="H85" s="1"/>
      <c r="I85" s="1"/>
      <c r="J85" s="1"/>
      <c r="K85" s="1"/>
      <c r="L85" s="1"/>
      <c r="M85" s="1"/>
    </row>
    <row r="86" spans="1:13" ht="13.5">
      <c r="A86" s="385"/>
      <c r="B86" s="311" t="s">
        <v>99</v>
      </c>
      <c r="C86" s="309"/>
      <c r="D86" s="310"/>
      <c r="E86" s="191"/>
      <c r="F86" s="1"/>
      <c r="G86" s="1"/>
      <c r="H86" s="1"/>
      <c r="I86" s="1"/>
      <c r="J86" s="1"/>
      <c r="K86" s="1"/>
      <c r="L86" s="1"/>
      <c r="M86" s="1"/>
    </row>
    <row r="87" spans="1:13" ht="13.5">
      <c r="A87" s="400" t="s">
        <v>417</v>
      </c>
      <c r="B87" s="193"/>
      <c r="C87" s="161" t="s">
        <v>418</v>
      </c>
      <c r="D87" s="163"/>
      <c r="E87" s="1"/>
      <c r="F87" s="1"/>
      <c r="G87" s="1"/>
      <c r="H87" s="1"/>
      <c r="I87" s="1"/>
      <c r="J87" s="1"/>
      <c r="K87" s="1"/>
      <c r="L87" s="1"/>
      <c r="M87" s="1"/>
    </row>
    <row r="88" spans="1:13" ht="13.5">
      <c r="A88" s="404"/>
      <c r="B88" s="192"/>
      <c r="C88" s="158" t="s">
        <v>419</v>
      </c>
      <c r="D88" s="160"/>
      <c r="E88" s="1"/>
      <c r="F88" s="1"/>
      <c r="G88" s="1"/>
      <c r="H88" s="1"/>
      <c r="I88" s="1"/>
      <c r="J88" s="1"/>
      <c r="K88" s="1"/>
      <c r="L88" s="1"/>
      <c r="M88" s="1"/>
    </row>
    <row r="89" spans="1:13" ht="13.5">
      <c r="A89" s="400" t="s">
        <v>420</v>
      </c>
      <c r="B89" s="193" t="s">
        <v>421</v>
      </c>
      <c r="C89" s="161"/>
      <c r="D89" s="163"/>
      <c r="E89" s="1"/>
      <c r="F89" s="1"/>
      <c r="G89" s="1"/>
      <c r="H89" s="1"/>
      <c r="I89" s="1"/>
      <c r="J89" s="1"/>
      <c r="K89" s="1"/>
      <c r="L89" s="1"/>
      <c r="M89" s="1"/>
    </row>
    <row r="90" spans="1:13" ht="14.25" thickBot="1">
      <c r="A90" s="403"/>
      <c r="B90" s="194" t="s">
        <v>419</v>
      </c>
      <c r="C90" s="164"/>
      <c r="D90" s="166"/>
      <c r="E90" s="1"/>
      <c r="F90" s="1"/>
      <c r="G90" s="1"/>
      <c r="H90" s="1"/>
      <c r="I90" s="1"/>
      <c r="J90" s="1"/>
      <c r="K90" s="1"/>
      <c r="L90" s="1"/>
      <c r="M90" s="1"/>
    </row>
    <row r="91" spans="7:13" ht="13.5">
      <c r="G91" s="195"/>
      <c r="L91" s="1"/>
      <c r="M91" s="1"/>
    </row>
    <row r="92" spans="3:13" ht="13.5">
      <c r="C92" s="145" t="s">
        <v>832</v>
      </c>
      <c r="D92" s="27"/>
      <c r="E92" s="27"/>
      <c r="F92" s="27"/>
      <c r="G92" s="195"/>
      <c r="H92" s="27"/>
      <c r="I92" s="27"/>
      <c r="L92" s="1"/>
      <c r="M92" s="1"/>
    </row>
    <row r="93" spans="1:13" ht="19.5" thickBot="1">
      <c r="A93" s="183" t="s">
        <v>422</v>
      </c>
      <c r="B93" s="184"/>
      <c r="C93" s="145"/>
      <c r="D93" s="196"/>
      <c r="E93" s="197"/>
      <c r="F93" s="197"/>
      <c r="G93" s="197"/>
      <c r="H93" s="197"/>
      <c r="I93" s="197"/>
      <c r="J93" s="198"/>
      <c r="L93" s="1"/>
      <c r="M93" s="1"/>
    </row>
    <row r="94" spans="1:13" ht="13.5">
      <c r="A94" s="149" t="s">
        <v>667</v>
      </c>
      <c r="B94" s="412" t="s">
        <v>674</v>
      </c>
      <c r="C94" s="413"/>
      <c r="D94" s="413"/>
      <c r="E94" s="413"/>
      <c r="F94" s="413"/>
      <c r="G94" s="414"/>
      <c r="H94" s="412" t="s">
        <v>671</v>
      </c>
      <c r="I94" s="413"/>
      <c r="J94" s="413"/>
      <c r="K94" s="414"/>
      <c r="M94" s="1"/>
    </row>
    <row r="95" spans="1:13" ht="27">
      <c r="A95" s="150" t="s">
        <v>2210</v>
      </c>
      <c r="B95" s="151" t="s">
        <v>1151</v>
      </c>
      <c r="C95" s="152" t="s">
        <v>375</v>
      </c>
      <c r="D95" s="152" t="s">
        <v>2280</v>
      </c>
      <c r="E95" s="152" t="s">
        <v>2216</v>
      </c>
      <c r="F95" s="152" t="s">
        <v>2211</v>
      </c>
      <c r="G95" s="152" t="s">
        <v>2212</v>
      </c>
      <c r="H95" s="151" t="s">
        <v>2216</v>
      </c>
      <c r="I95" s="152" t="s">
        <v>2211</v>
      </c>
      <c r="J95" s="152" t="s">
        <v>2212</v>
      </c>
      <c r="K95" s="153" t="s">
        <v>2214</v>
      </c>
      <c r="L95" s="195"/>
      <c r="M95" s="195"/>
    </row>
    <row r="96" spans="1:11" ht="13.5" customHeight="1">
      <c r="A96" s="382" t="s">
        <v>670</v>
      </c>
      <c r="B96" s="405" t="s">
        <v>673</v>
      </c>
      <c r="C96" s="406"/>
      <c r="D96" s="406"/>
      <c r="E96" s="406"/>
      <c r="F96" s="406"/>
      <c r="G96" s="407"/>
      <c r="H96" s="405" t="s">
        <v>2219</v>
      </c>
      <c r="I96" s="406"/>
      <c r="J96" s="406"/>
      <c r="K96" s="407"/>
    </row>
    <row r="97" spans="1:11" ht="14.25" thickBot="1">
      <c r="A97" s="383"/>
      <c r="B97" s="408" t="s">
        <v>2220</v>
      </c>
      <c r="C97" s="409"/>
      <c r="D97" s="409"/>
      <c r="E97" s="409"/>
      <c r="F97" s="409"/>
      <c r="G97" s="410"/>
      <c r="H97" s="408" t="s">
        <v>2220</v>
      </c>
      <c r="I97" s="409"/>
      <c r="J97" s="409"/>
      <c r="K97" s="410"/>
    </row>
    <row r="98" spans="1:11" ht="13.5">
      <c r="A98" s="430" t="s">
        <v>675</v>
      </c>
      <c r="B98" s="189"/>
      <c r="C98" s="199"/>
      <c r="D98" s="200"/>
      <c r="E98" s="200"/>
      <c r="F98" s="200"/>
      <c r="G98" s="190"/>
      <c r="H98" s="189"/>
      <c r="I98" s="200"/>
      <c r="J98" s="200"/>
      <c r="K98" s="190" t="s">
        <v>423</v>
      </c>
    </row>
    <row r="99" spans="1:11" ht="13.5">
      <c r="A99" s="381"/>
      <c r="B99" s="158"/>
      <c r="C99" s="201"/>
      <c r="D99" s="159"/>
      <c r="E99" s="159"/>
      <c r="F99" s="159"/>
      <c r="G99" s="160"/>
      <c r="H99" s="158"/>
      <c r="I99" s="159"/>
      <c r="J99" s="159"/>
      <c r="K99" s="160" t="s">
        <v>384</v>
      </c>
    </row>
    <row r="100" spans="1:11" ht="13.5">
      <c r="A100" s="381" t="s">
        <v>112</v>
      </c>
      <c r="B100" s="161"/>
      <c r="C100" s="202"/>
      <c r="D100" s="162"/>
      <c r="E100" s="162"/>
      <c r="F100" s="162"/>
      <c r="G100" s="163"/>
      <c r="H100" s="161"/>
      <c r="I100" s="162" t="s">
        <v>100</v>
      </c>
      <c r="J100" s="162" t="s">
        <v>424</v>
      </c>
      <c r="K100" s="163" t="s">
        <v>425</v>
      </c>
    </row>
    <row r="101" spans="1:11" ht="13.5">
      <c r="A101" s="381"/>
      <c r="B101" s="158"/>
      <c r="C101" s="201"/>
      <c r="D101" s="159"/>
      <c r="E101" s="159"/>
      <c r="F101" s="159"/>
      <c r="G101" s="160"/>
      <c r="H101" s="158"/>
      <c r="I101" s="325" t="s">
        <v>101</v>
      </c>
      <c r="J101" s="159" t="s">
        <v>2329</v>
      </c>
      <c r="K101" s="160" t="s">
        <v>1122</v>
      </c>
    </row>
    <row r="102" spans="1:11" ht="13.5">
      <c r="A102" s="380" t="s">
        <v>111</v>
      </c>
      <c r="B102" s="161"/>
      <c r="C102" s="202"/>
      <c r="D102" s="162"/>
      <c r="E102" s="162"/>
      <c r="F102" s="162"/>
      <c r="G102" s="163"/>
      <c r="H102" s="161"/>
      <c r="I102" s="326"/>
      <c r="J102" s="162" t="s">
        <v>108</v>
      </c>
      <c r="K102" s="163"/>
    </row>
    <row r="103" spans="1:11" ht="13.5">
      <c r="A103" s="381"/>
      <c r="B103" s="158"/>
      <c r="C103" s="201"/>
      <c r="D103" s="159"/>
      <c r="E103" s="159"/>
      <c r="F103" s="159"/>
      <c r="G103" s="160"/>
      <c r="H103" s="158"/>
      <c r="I103" s="325"/>
      <c r="J103" s="159" t="s">
        <v>114</v>
      </c>
      <c r="K103" s="160"/>
    </row>
    <row r="104" spans="1:11" ht="13.5">
      <c r="A104" s="381" t="s">
        <v>968</v>
      </c>
      <c r="B104" s="161"/>
      <c r="C104" s="202"/>
      <c r="D104" s="162"/>
      <c r="E104" s="162"/>
      <c r="F104" s="162"/>
      <c r="G104" s="163"/>
      <c r="H104" s="161"/>
      <c r="I104" s="162" t="s">
        <v>426</v>
      </c>
      <c r="J104" s="162" t="s">
        <v>427</v>
      </c>
      <c r="K104" s="163" t="s">
        <v>428</v>
      </c>
    </row>
    <row r="105" spans="1:11" ht="13.5">
      <c r="A105" s="381"/>
      <c r="B105" s="158"/>
      <c r="C105" s="201"/>
      <c r="D105" s="159"/>
      <c r="E105" s="159"/>
      <c r="F105" s="159"/>
      <c r="G105" s="160"/>
      <c r="H105" s="158"/>
      <c r="I105" s="159" t="s">
        <v>2347</v>
      </c>
      <c r="J105" s="159" t="s">
        <v>2356</v>
      </c>
      <c r="K105" s="160" t="s">
        <v>1122</v>
      </c>
    </row>
    <row r="106" spans="1:11" ht="13.5">
      <c r="A106" s="381" t="s">
        <v>969</v>
      </c>
      <c r="B106" s="161"/>
      <c r="C106" s="202"/>
      <c r="D106" s="162"/>
      <c r="E106" s="162"/>
      <c r="F106" s="162"/>
      <c r="G106" s="163" t="s">
        <v>429</v>
      </c>
      <c r="H106" s="161" t="s">
        <v>430</v>
      </c>
      <c r="I106" s="162" t="s">
        <v>431</v>
      </c>
      <c r="J106" s="162" t="s">
        <v>432</v>
      </c>
      <c r="K106" s="163" t="s">
        <v>433</v>
      </c>
    </row>
    <row r="107" spans="1:11" ht="13.5">
      <c r="A107" s="381"/>
      <c r="B107" s="158"/>
      <c r="C107" s="201"/>
      <c r="D107" s="159"/>
      <c r="E107" s="159"/>
      <c r="F107" s="159"/>
      <c r="G107" s="160" t="s">
        <v>397</v>
      </c>
      <c r="H107" s="158" t="s">
        <v>2370</v>
      </c>
      <c r="I107" s="159" t="s">
        <v>1139</v>
      </c>
      <c r="J107" s="159" t="s">
        <v>1140</v>
      </c>
      <c r="K107" s="160" t="s">
        <v>2280</v>
      </c>
    </row>
    <row r="108" spans="1:11" ht="13.5">
      <c r="A108" s="380" t="s">
        <v>113</v>
      </c>
      <c r="B108" s="161"/>
      <c r="C108" s="202"/>
      <c r="D108" s="162"/>
      <c r="E108" s="162"/>
      <c r="F108" s="162"/>
      <c r="G108" s="163"/>
      <c r="H108" s="161"/>
      <c r="I108" s="162" t="s">
        <v>104</v>
      </c>
      <c r="J108" s="162" t="s">
        <v>109</v>
      </c>
      <c r="K108" s="163"/>
    </row>
    <row r="109" spans="1:11" ht="13.5">
      <c r="A109" s="381"/>
      <c r="B109" s="158"/>
      <c r="C109" s="201"/>
      <c r="D109" s="159"/>
      <c r="E109" s="159"/>
      <c r="F109" s="159"/>
      <c r="G109" s="160"/>
      <c r="H109" s="158"/>
      <c r="I109" s="159" t="s">
        <v>82</v>
      </c>
      <c r="J109" s="159" t="s">
        <v>86</v>
      </c>
      <c r="K109" s="160"/>
    </row>
    <row r="110" spans="1:11" ht="13.5">
      <c r="A110" s="381" t="s">
        <v>970</v>
      </c>
      <c r="B110" s="161"/>
      <c r="C110" s="202"/>
      <c r="D110" s="162"/>
      <c r="E110" s="162"/>
      <c r="F110" s="162" t="s">
        <v>434</v>
      </c>
      <c r="G110" s="163" t="s">
        <v>435</v>
      </c>
      <c r="H110" s="161" t="s">
        <v>436</v>
      </c>
      <c r="I110" s="162" t="s">
        <v>437</v>
      </c>
      <c r="J110" s="162" t="s">
        <v>438</v>
      </c>
      <c r="K110" s="163" t="s">
        <v>439</v>
      </c>
    </row>
    <row r="111" spans="1:11" ht="13.5">
      <c r="A111" s="381"/>
      <c r="B111" s="158"/>
      <c r="C111" s="201"/>
      <c r="D111" s="159"/>
      <c r="E111" s="159"/>
      <c r="F111" s="159" t="s">
        <v>404</v>
      </c>
      <c r="G111" s="160" t="s">
        <v>2328</v>
      </c>
      <c r="H111" s="158" t="s">
        <v>2363</v>
      </c>
      <c r="I111" s="159" t="s">
        <v>440</v>
      </c>
      <c r="J111" s="159" t="s">
        <v>2362</v>
      </c>
      <c r="K111" s="160" t="s">
        <v>441</v>
      </c>
    </row>
    <row r="112" spans="1:11" ht="13.5">
      <c r="A112" s="381" t="s">
        <v>971</v>
      </c>
      <c r="B112" s="161"/>
      <c r="C112" s="202"/>
      <c r="D112" s="162"/>
      <c r="E112" s="162" t="s">
        <v>442</v>
      </c>
      <c r="F112" s="162" t="s">
        <v>453</v>
      </c>
      <c r="G112" s="163" t="s">
        <v>454</v>
      </c>
      <c r="H112" s="161" t="s">
        <v>455</v>
      </c>
      <c r="I112" s="162" t="s">
        <v>456</v>
      </c>
      <c r="J112" s="162" t="s">
        <v>457</v>
      </c>
      <c r="K112" s="163" t="s">
        <v>458</v>
      </c>
    </row>
    <row r="113" spans="1:11" ht="13.5">
      <c r="A113" s="381"/>
      <c r="B113" s="158"/>
      <c r="C113" s="201"/>
      <c r="D113" s="159"/>
      <c r="E113" s="159" t="s">
        <v>459</v>
      </c>
      <c r="F113" s="159" t="s">
        <v>2349</v>
      </c>
      <c r="G113" s="160" t="s">
        <v>2304</v>
      </c>
      <c r="H113" s="158" t="s">
        <v>460</v>
      </c>
      <c r="I113" s="159" t="s">
        <v>1150</v>
      </c>
      <c r="J113" s="159" t="s">
        <v>1151</v>
      </c>
      <c r="K113" s="160" t="s">
        <v>1152</v>
      </c>
    </row>
    <row r="114" spans="1:13" s="1" customFormat="1" ht="13.5">
      <c r="A114" s="380" t="s">
        <v>676</v>
      </c>
      <c r="B114" s="161"/>
      <c r="C114" s="202"/>
      <c r="D114" s="162"/>
      <c r="E114" s="162"/>
      <c r="F114" s="162"/>
      <c r="G114" s="163"/>
      <c r="H114" s="161"/>
      <c r="I114" s="162" t="s">
        <v>461</v>
      </c>
      <c r="J114" s="162" t="s">
        <v>107</v>
      </c>
      <c r="K114" s="163"/>
      <c r="L114" s="203"/>
      <c r="M114" s="8"/>
    </row>
    <row r="115" spans="1:13" s="1" customFormat="1" ht="13.5">
      <c r="A115" s="381"/>
      <c r="B115" s="158"/>
      <c r="C115" s="201"/>
      <c r="D115" s="159"/>
      <c r="E115" s="159"/>
      <c r="F115" s="159"/>
      <c r="G115" s="160"/>
      <c r="H115" s="158"/>
      <c r="I115" s="159" t="s">
        <v>677</v>
      </c>
      <c r="J115" s="159" t="s">
        <v>110</v>
      </c>
      <c r="K115" s="160"/>
      <c r="L115" s="8"/>
      <c r="M115" s="8"/>
    </row>
    <row r="116" spans="1:13" s="1" customFormat="1" ht="13.5">
      <c r="A116" s="381" t="s">
        <v>974</v>
      </c>
      <c r="B116" s="161"/>
      <c r="C116" s="202"/>
      <c r="D116" s="162"/>
      <c r="E116" s="162" t="s">
        <v>462</v>
      </c>
      <c r="F116" s="162" t="s">
        <v>463</v>
      </c>
      <c r="G116" s="163" t="s">
        <v>464</v>
      </c>
      <c r="H116" s="161" t="s">
        <v>465</v>
      </c>
      <c r="I116" s="162" t="s">
        <v>466</v>
      </c>
      <c r="J116" s="162" t="s">
        <v>467</v>
      </c>
      <c r="K116" s="163" t="s">
        <v>468</v>
      </c>
      <c r="L116" s="8"/>
      <c r="M116" s="8"/>
    </row>
    <row r="117" spans="1:13" s="1" customFormat="1" ht="13.5" customHeight="1">
      <c r="A117" s="381"/>
      <c r="B117" s="158"/>
      <c r="C117" s="201"/>
      <c r="D117" s="159"/>
      <c r="E117" s="159" t="s">
        <v>469</v>
      </c>
      <c r="F117" s="159" t="s">
        <v>416</v>
      </c>
      <c r="G117" s="160" t="s">
        <v>2355</v>
      </c>
      <c r="H117" s="158" t="s">
        <v>460</v>
      </c>
      <c r="I117" s="159" t="s">
        <v>1150</v>
      </c>
      <c r="J117" s="159" t="s">
        <v>2304</v>
      </c>
      <c r="K117" s="160" t="s">
        <v>1141</v>
      </c>
      <c r="L117" s="8"/>
      <c r="M117" s="8"/>
    </row>
    <row r="118" spans="1:13" s="1" customFormat="1" ht="13.5">
      <c r="A118" s="380" t="s">
        <v>678</v>
      </c>
      <c r="B118" s="161"/>
      <c r="C118" s="202"/>
      <c r="D118" s="162"/>
      <c r="E118" s="162"/>
      <c r="F118" s="162"/>
      <c r="G118" s="163"/>
      <c r="H118" s="161" t="s">
        <v>102</v>
      </c>
      <c r="I118" s="162" t="s">
        <v>470</v>
      </c>
      <c r="J118" s="162" t="s">
        <v>107</v>
      </c>
      <c r="K118" s="163"/>
      <c r="L118" s="203"/>
      <c r="M118" s="8"/>
    </row>
    <row r="119" spans="1:13" s="1" customFormat="1" ht="13.5">
      <c r="A119" s="381"/>
      <c r="B119" s="158"/>
      <c r="C119" s="201"/>
      <c r="D119" s="159"/>
      <c r="E119" s="159"/>
      <c r="F119" s="159"/>
      <c r="G119" s="160"/>
      <c r="H119" s="158" t="s">
        <v>103</v>
      </c>
      <c r="I119" s="159" t="s">
        <v>679</v>
      </c>
      <c r="J119" s="159" t="s">
        <v>115</v>
      </c>
      <c r="K119" s="160"/>
      <c r="L119" s="8"/>
      <c r="M119" s="8"/>
    </row>
    <row r="120" spans="1:13" s="1" customFormat="1" ht="13.5">
      <c r="A120" s="381" t="s">
        <v>975</v>
      </c>
      <c r="B120" s="161"/>
      <c r="C120" s="202"/>
      <c r="D120" s="162" t="s">
        <v>471</v>
      </c>
      <c r="E120" s="162" t="s">
        <v>472</v>
      </c>
      <c r="F120" s="162" t="s">
        <v>473</v>
      </c>
      <c r="G120" s="163" t="s">
        <v>474</v>
      </c>
      <c r="H120" s="161" t="s">
        <v>475</v>
      </c>
      <c r="I120" s="162" t="s">
        <v>476</v>
      </c>
      <c r="J120" s="162" t="s">
        <v>477</v>
      </c>
      <c r="K120" s="163" t="s">
        <v>120</v>
      </c>
      <c r="L120" s="8"/>
      <c r="M120" s="8"/>
    </row>
    <row r="121" spans="1:11" ht="13.5">
      <c r="A121" s="381"/>
      <c r="B121" s="158"/>
      <c r="C121" s="201"/>
      <c r="D121" s="159" t="s">
        <v>478</v>
      </c>
      <c r="E121" s="159" t="s">
        <v>479</v>
      </c>
      <c r="F121" s="159" t="s">
        <v>413</v>
      </c>
      <c r="G121" s="160" t="s">
        <v>1125</v>
      </c>
      <c r="H121" s="158" t="s">
        <v>459</v>
      </c>
      <c r="I121" s="159" t="s">
        <v>413</v>
      </c>
      <c r="J121" s="159" t="s">
        <v>2355</v>
      </c>
      <c r="K121" s="160" t="s">
        <v>70</v>
      </c>
    </row>
    <row r="122" spans="1:12" ht="13.5">
      <c r="A122" s="380" t="s">
        <v>680</v>
      </c>
      <c r="B122" s="161"/>
      <c r="C122" s="202"/>
      <c r="D122" s="162"/>
      <c r="E122" s="162"/>
      <c r="F122" s="162"/>
      <c r="G122" s="163"/>
      <c r="H122" s="161" t="s">
        <v>480</v>
      </c>
      <c r="I122" s="162" t="s">
        <v>105</v>
      </c>
      <c r="J122" s="162" t="s">
        <v>116</v>
      </c>
      <c r="K122" s="163"/>
      <c r="L122" s="203"/>
    </row>
    <row r="123" spans="1:11" ht="13.5">
      <c r="A123" s="381"/>
      <c r="B123" s="158"/>
      <c r="C123" s="201"/>
      <c r="D123" s="159"/>
      <c r="E123" s="159"/>
      <c r="F123" s="159"/>
      <c r="G123" s="160"/>
      <c r="H123" s="158" t="s">
        <v>681</v>
      </c>
      <c r="I123" s="159" t="s">
        <v>106</v>
      </c>
      <c r="J123" s="159" t="s">
        <v>84</v>
      </c>
      <c r="K123" s="160"/>
    </row>
    <row r="124" spans="1:11" ht="13.5">
      <c r="A124" s="381" t="s">
        <v>976</v>
      </c>
      <c r="B124" s="161"/>
      <c r="C124" s="202"/>
      <c r="D124" s="162" t="s">
        <v>481</v>
      </c>
      <c r="E124" s="162" t="s">
        <v>482</v>
      </c>
      <c r="F124" s="162" t="s">
        <v>483</v>
      </c>
      <c r="G124" s="163" t="s">
        <v>484</v>
      </c>
      <c r="H124" s="161" t="s">
        <v>485</v>
      </c>
      <c r="I124" s="162" t="s">
        <v>486</v>
      </c>
      <c r="J124" s="162" t="s">
        <v>487</v>
      </c>
      <c r="K124" s="163"/>
    </row>
    <row r="125" spans="1:11" ht="13.5">
      <c r="A125" s="381"/>
      <c r="B125" s="158"/>
      <c r="C125" s="201"/>
      <c r="D125" s="159" t="s">
        <v>488</v>
      </c>
      <c r="E125" s="159" t="s">
        <v>489</v>
      </c>
      <c r="F125" s="159" t="s">
        <v>2363</v>
      </c>
      <c r="G125" s="160" t="s">
        <v>440</v>
      </c>
      <c r="H125" s="158" t="s">
        <v>459</v>
      </c>
      <c r="I125" s="159" t="s">
        <v>413</v>
      </c>
      <c r="J125" s="159" t="s">
        <v>360</v>
      </c>
      <c r="K125" s="160"/>
    </row>
    <row r="126" spans="1:11" ht="13.5">
      <c r="A126" s="380" t="s">
        <v>117</v>
      </c>
      <c r="B126" s="161"/>
      <c r="C126" s="202"/>
      <c r="D126" s="162"/>
      <c r="E126" s="162"/>
      <c r="F126" s="162"/>
      <c r="G126" s="163"/>
      <c r="H126" s="161"/>
      <c r="I126" s="162"/>
      <c r="J126" s="162" t="s">
        <v>118</v>
      </c>
      <c r="K126" s="163"/>
    </row>
    <row r="127" spans="1:11" ht="13.5">
      <c r="A127" s="381"/>
      <c r="B127" s="158"/>
      <c r="C127" s="201"/>
      <c r="D127" s="159"/>
      <c r="E127" s="159"/>
      <c r="F127" s="159"/>
      <c r="G127" s="160"/>
      <c r="H127" s="158"/>
      <c r="I127" s="159"/>
      <c r="J127" s="159" t="s">
        <v>119</v>
      </c>
      <c r="K127" s="160"/>
    </row>
    <row r="128" spans="1:11" ht="13.5">
      <c r="A128" s="381" t="s">
        <v>977</v>
      </c>
      <c r="B128" s="161"/>
      <c r="C128" s="202"/>
      <c r="D128" s="162" t="s">
        <v>490</v>
      </c>
      <c r="E128" s="162" t="s">
        <v>491</v>
      </c>
      <c r="F128" s="162" t="s">
        <v>492</v>
      </c>
      <c r="G128" s="163"/>
      <c r="H128" s="161" t="s">
        <v>493</v>
      </c>
      <c r="I128" s="162" t="s">
        <v>494</v>
      </c>
      <c r="J128" s="162"/>
      <c r="K128" s="163"/>
    </row>
    <row r="129" spans="1:11" ht="13.5">
      <c r="A129" s="411"/>
      <c r="B129" s="158"/>
      <c r="C129" s="201"/>
      <c r="D129" s="159" t="s">
        <v>488</v>
      </c>
      <c r="E129" s="159" t="s">
        <v>489</v>
      </c>
      <c r="F129" s="159" t="s">
        <v>495</v>
      </c>
      <c r="G129" s="160"/>
      <c r="H129" s="158" t="s">
        <v>479</v>
      </c>
      <c r="I129" s="159" t="s">
        <v>2363</v>
      </c>
      <c r="J129" s="159"/>
      <c r="K129" s="160"/>
    </row>
    <row r="130" spans="1:11" ht="13.5">
      <c r="A130" s="381" t="s">
        <v>666</v>
      </c>
      <c r="B130" s="161"/>
      <c r="C130" s="202"/>
      <c r="D130" s="162" t="s">
        <v>496</v>
      </c>
      <c r="E130" s="162" t="s">
        <v>497</v>
      </c>
      <c r="F130" s="162" t="s">
        <v>498</v>
      </c>
      <c r="G130" s="163"/>
      <c r="H130" s="161"/>
      <c r="I130" s="162"/>
      <c r="J130" s="162"/>
      <c r="K130" s="163"/>
    </row>
    <row r="131" spans="1:11" ht="13.5">
      <c r="A131" s="381"/>
      <c r="B131" s="158"/>
      <c r="C131" s="201"/>
      <c r="D131" s="159" t="s">
        <v>499</v>
      </c>
      <c r="E131" s="159" t="s">
        <v>489</v>
      </c>
      <c r="F131" s="159" t="s">
        <v>2370</v>
      </c>
      <c r="G131" s="160"/>
      <c r="H131" s="158"/>
      <c r="I131" s="159"/>
      <c r="J131" s="159"/>
      <c r="K131" s="160"/>
    </row>
    <row r="132" spans="1:11" ht="13.5">
      <c r="A132" s="381" t="s">
        <v>682</v>
      </c>
      <c r="B132" s="161"/>
      <c r="C132" s="202"/>
      <c r="D132" s="162" t="s">
        <v>500</v>
      </c>
      <c r="E132" s="162" t="s">
        <v>501</v>
      </c>
      <c r="F132" s="162"/>
      <c r="G132" s="163"/>
      <c r="H132" s="161"/>
      <c r="I132" s="162"/>
      <c r="J132" s="162"/>
      <c r="K132" s="163"/>
    </row>
    <row r="133" spans="1:11" ht="13.5">
      <c r="A133" s="381"/>
      <c r="B133" s="158"/>
      <c r="C133" s="201"/>
      <c r="D133" s="159" t="s">
        <v>499</v>
      </c>
      <c r="E133" s="159" t="s">
        <v>502</v>
      </c>
      <c r="F133" s="159"/>
      <c r="G133" s="160"/>
      <c r="H133" s="158"/>
      <c r="I133" s="159"/>
      <c r="J133" s="159"/>
      <c r="K133" s="160"/>
    </row>
    <row r="134" spans="1:12" ht="13.5">
      <c r="A134" s="380" t="s">
        <v>683</v>
      </c>
      <c r="B134" s="161"/>
      <c r="C134" s="202" t="s">
        <v>503</v>
      </c>
      <c r="D134" s="162"/>
      <c r="E134" s="162"/>
      <c r="F134" s="162"/>
      <c r="G134" s="163"/>
      <c r="H134" s="161"/>
      <c r="I134" s="162"/>
      <c r="J134" s="162"/>
      <c r="K134" s="163"/>
      <c r="L134" s="203"/>
    </row>
    <row r="135" spans="1:12" ht="13.5">
      <c r="A135" s="381"/>
      <c r="B135" s="158"/>
      <c r="C135" s="201" t="s">
        <v>504</v>
      </c>
      <c r="D135" s="159"/>
      <c r="E135" s="159"/>
      <c r="F135" s="159"/>
      <c r="G135" s="160"/>
      <c r="H135" s="158"/>
      <c r="I135" s="159"/>
      <c r="J135" s="159"/>
      <c r="K135" s="160"/>
      <c r="L135" s="203"/>
    </row>
    <row r="136" spans="1:12" ht="13.5">
      <c r="A136" s="381" t="s">
        <v>684</v>
      </c>
      <c r="B136" s="161"/>
      <c r="C136" s="162"/>
      <c r="D136" s="162" t="s">
        <v>505</v>
      </c>
      <c r="E136" s="162" t="s">
        <v>506</v>
      </c>
      <c r="F136" s="162"/>
      <c r="G136" s="163"/>
      <c r="H136" s="161"/>
      <c r="I136" s="162"/>
      <c r="J136" s="162"/>
      <c r="K136" s="163"/>
      <c r="L136" s="203"/>
    </row>
    <row r="137" spans="1:12" ht="13.5">
      <c r="A137" s="381"/>
      <c r="B137" s="158"/>
      <c r="C137" s="159"/>
      <c r="D137" s="159" t="s">
        <v>507</v>
      </c>
      <c r="E137" s="159" t="s">
        <v>508</v>
      </c>
      <c r="F137" s="159"/>
      <c r="G137" s="160"/>
      <c r="H137" s="158"/>
      <c r="I137" s="159"/>
      <c r="J137" s="159"/>
      <c r="K137" s="160"/>
      <c r="L137" s="203"/>
    </row>
    <row r="138" spans="1:12" ht="13.5">
      <c r="A138" s="380" t="s">
        <v>685</v>
      </c>
      <c r="B138" s="161"/>
      <c r="C138" s="202" t="s">
        <v>513</v>
      </c>
      <c r="D138" s="162"/>
      <c r="E138" s="162"/>
      <c r="F138" s="162"/>
      <c r="G138" s="163"/>
      <c r="H138" s="161"/>
      <c r="I138" s="162"/>
      <c r="J138" s="162"/>
      <c r="K138" s="163"/>
      <c r="L138" s="203"/>
    </row>
    <row r="139" spans="1:12" ht="13.5">
      <c r="A139" s="381"/>
      <c r="B139" s="158"/>
      <c r="C139" s="201" t="s">
        <v>514</v>
      </c>
      <c r="D139" s="159"/>
      <c r="E139" s="159"/>
      <c r="F139" s="159"/>
      <c r="G139" s="160"/>
      <c r="H139" s="158"/>
      <c r="I139" s="159"/>
      <c r="J139" s="159"/>
      <c r="K139" s="160"/>
      <c r="L139" s="203"/>
    </row>
    <row r="140" spans="1:11" ht="13.5">
      <c r="A140" s="381" t="s">
        <v>686</v>
      </c>
      <c r="B140" s="161" t="s">
        <v>515</v>
      </c>
      <c r="C140" s="162"/>
      <c r="D140" s="162" t="s">
        <v>516</v>
      </c>
      <c r="E140" s="162" t="s">
        <v>517</v>
      </c>
      <c r="F140" s="162"/>
      <c r="G140" s="163"/>
      <c r="H140" s="161"/>
      <c r="I140" s="162"/>
      <c r="J140" s="162"/>
      <c r="K140" s="163"/>
    </row>
    <row r="141" spans="1:11" ht="13.5">
      <c r="A141" s="381"/>
      <c r="B141" s="158" t="s">
        <v>518</v>
      </c>
      <c r="C141" s="159"/>
      <c r="D141" s="159" t="s">
        <v>507</v>
      </c>
      <c r="E141" s="159" t="s">
        <v>519</v>
      </c>
      <c r="F141" s="159"/>
      <c r="G141" s="160"/>
      <c r="H141" s="158"/>
      <c r="I141" s="159"/>
      <c r="J141" s="159"/>
      <c r="K141" s="160"/>
    </row>
    <row r="142" spans="1:12" ht="13.5">
      <c r="A142" s="380" t="s">
        <v>687</v>
      </c>
      <c r="B142" s="161"/>
      <c r="C142" s="202" t="s">
        <v>520</v>
      </c>
      <c r="D142" s="162"/>
      <c r="E142" s="162"/>
      <c r="F142" s="162"/>
      <c r="G142" s="163"/>
      <c r="H142" s="161"/>
      <c r="I142" s="162"/>
      <c r="J142" s="162"/>
      <c r="K142" s="163"/>
      <c r="L142" s="203"/>
    </row>
    <row r="143" spans="1:11" ht="13.5">
      <c r="A143" s="381"/>
      <c r="B143" s="158"/>
      <c r="C143" s="201" t="s">
        <v>521</v>
      </c>
      <c r="D143" s="159"/>
      <c r="E143" s="159"/>
      <c r="F143" s="159"/>
      <c r="G143" s="160"/>
      <c r="H143" s="158"/>
      <c r="I143" s="159"/>
      <c r="J143" s="159"/>
      <c r="K143" s="160"/>
    </row>
    <row r="144" spans="1:11" ht="13.5">
      <c r="A144" s="381" t="s">
        <v>688</v>
      </c>
      <c r="B144" s="161" t="s">
        <v>522</v>
      </c>
      <c r="C144" s="162"/>
      <c r="D144" s="162" t="s">
        <v>523</v>
      </c>
      <c r="E144" s="162" t="s">
        <v>524</v>
      </c>
      <c r="F144" s="162"/>
      <c r="G144" s="163"/>
      <c r="H144" s="161"/>
      <c r="I144" s="162"/>
      <c r="J144" s="162"/>
      <c r="K144" s="163"/>
    </row>
    <row r="145" spans="1:11" ht="13.5">
      <c r="A145" s="381"/>
      <c r="B145" s="158" t="s">
        <v>525</v>
      </c>
      <c r="C145" s="159"/>
      <c r="D145" s="159" t="s">
        <v>526</v>
      </c>
      <c r="E145" s="159" t="s">
        <v>527</v>
      </c>
      <c r="F145" s="159"/>
      <c r="G145" s="160"/>
      <c r="H145" s="158"/>
      <c r="I145" s="159"/>
      <c r="J145" s="159"/>
      <c r="K145" s="160"/>
    </row>
    <row r="146" spans="1:12" ht="13.5">
      <c r="A146" s="380" t="s">
        <v>689</v>
      </c>
      <c r="B146" s="161"/>
      <c r="C146" s="202" t="s">
        <v>528</v>
      </c>
      <c r="D146" s="162"/>
      <c r="E146" s="162"/>
      <c r="F146" s="162"/>
      <c r="G146" s="163"/>
      <c r="H146" s="161"/>
      <c r="I146" s="162"/>
      <c r="J146" s="162"/>
      <c r="K146" s="163"/>
      <c r="L146" s="203"/>
    </row>
    <row r="147" spans="1:11" ht="13.5">
      <c r="A147" s="381"/>
      <c r="B147" s="158"/>
      <c r="C147" s="201" t="s">
        <v>529</v>
      </c>
      <c r="D147" s="159"/>
      <c r="E147" s="159"/>
      <c r="F147" s="159"/>
      <c r="G147" s="160"/>
      <c r="H147" s="158"/>
      <c r="I147" s="159"/>
      <c r="J147" s="159"/>
      <c r="K147" s="160"/>
    </row>
    <row r="148" spans="1:11" ht="13.5">
      <c r="A148" s="381" t="s">
        <v>690</v>
      </c>
      <c r="B148" s="161" t="s">
        <v>530</v>
      </c>
      <c r="C148" s="202"/>
      <c r="D148" s="162"/>
      <c r="E148" s="162"/>
      <c r="F148" s="162"/>
      <c r="G148" s="163"/>
      <c r="H148" s="161"/>
      <c r="I148" s="162"/>
      <c r="J148" s="162"/>
      <c r="K148" s="163"/>
    </row>
    <row r="149" spans="1:11" ht="13.5">
      <c r="A149" s="381"/>
      <c r="B149" s="158" t="s">
        <v>531</v>
      </c>
      <c r="C149" s="201"/>
      <c r="D149" s="159"/>
      <c r="E149" s="159"/>
      <c r="F149" s="159"/>
      <c r="G149" s="160"/>
      <c r="H149" s="158"/>
      <c r="I149" s="159"/>
      <c r="J149" s="159"/>
      <c r="K149" s="160"/>
    </row>
    <row r="150" spans="1:12" ht="13.5">
      <c r="A150" s="381" t="s">
        <v>691</v>
      </c>
      <c r="B150" s="161" t="s">
        <v>532</v>
      </c>
      <c r="C150" s="202"/>
      <c r="D150" s="162"/>
      <c r="E150" s="162"/>
      <c r="F150" s="162"/>
      <c r="G150" s="163"/>
      <c r="H150" s="161"/>
      <c r="I150" s="162"/>
      <c r="J150" s="162"/>
      <c r="K150" s="163"/>
      <c r="L150" s="203"/>
    </row>
    <row r="151" spans="1:12" ht="14.25" thickBot="1">
      <c r="A151" s="384"/>
      <c r="B151" s="164" t="s">
        <v>518</v>
      </c>
      <c r="C151" s="204"/>
      <c r="D151" s="165"/>
      <c r="E151" s="165"/>
      <c r="F151" s="165"/>
      <c r="G151" s="166"/>
      <c r="H151" s="164"/>
      <c r="I151" s="165"/>
      <c r="J151" s="165"/>
      <c r="K151" s="166"/>
      <c r="L151" s="203"/>
    </row>
    <row r="152" ht="13.5">
      <c r="A152" s="8" t="s">
        <v>692</v>
      </c>
    </row>
    <row r="153" spans="3:10" ht="13.5">
      <c r="C153" s="145" t="s">
        <v>833</v>
      </c>
      <c r="D153" s="27"/>
      <c r="E153" s="27"/>
      <c r="F153" s="27"/>
      <c r="G153" s="195"/>
      <c r="H153" s="27"/>
      <c r="I153" s="27"/>
      <c r="J153" s="27"/>
    </row>
    <row r="154" spans="1:13" ht="19.5" thickBot="1">
      <c r="A154" s="183" t="s">
        <v>533</v>
      </c>
      <c r="B154" s="184"/>
      <c r="C154" s="145"/>
      <c r="D154" s="196"/>
      <c r="E154" s="197"/>
      <c r="F154" s="197"/>
      <c r="G154" s="197"/>
      <c r="H154" s="197"/>
      <c r="I154" s="197"/>
      <c r="J154" s="27"/>
      <c r="L154" s="1"/>
      <c r="M154" s="1"/>
    </row>
    <row r="155" spans="1:13" ht="13.5">
      <c r="A155" s="149" t="s">
        <v>667</v>
      </c>
      <c r="B155" s="168" t="s">
        <v>674</v>
      </c>
      <c r="C155" s="169"/>
      <c r="D155" s="170"/>
      <c r="E155" s="412" t="s">
        <v>671</v>
      </c>
      <c r="F155" s="414"/>
      <c r="G155" s="195"/>
      <c r="L155" s="1"/>
      <c r="M155" s="1"/>
    </row>
    <row r="156" spans="1:13" ht="27">
      <c r="A156" s="150" t="s">
        <v>2210</v>
      </c>
      <c r="B156" s="205" t="s">
        <v>534</v>
      </c>
      <c r="C156" s="152" t="s">
        <v>514</v>
      </c>
      <c r="D156" s="206" t="s">
        <v>469</v>
      </c>
      <c r="E156" s="151" t="s">
        <v>534</v>
      </c>
      <c r="F156" s="153" t="s">
        <v>535</v>
      </c>
      <c r="G156" s="195"/>
      <c r="L156" s="1"/>
      <c r="M156" s="1"/>
    </row>
    <row r="157" spans="1:13" ht="13.5">
      <c r="A157" s="382" t="s">
        <v>670</v>
      </c>
      <c r="B157" s="415" t="s">
        <v>673</v>
      </c>
      <c r="C157" s="416"/>
      <c r="D157" s="417"/>
      <c r="E157" s="415" t="s">
        <v>673</v>
      </c>
      <c r="F157" s="417"/>
      <c r="G157" s="195"/>
      <c r="L157" s="1"/>
      <c r="M157" s="1"/>
    </row>
    <row r="158" spans="1:13" ht="14.25" thickBot="1">
      <c r="A158" s="383"/>
      <c r="B158" s="418" t="s">
        <v>693</v>
      </c>
      <c r="C158" s="419"/>
      <c r="D158" s="420"/>
      <c r="E158" s="418" t="s">
        <v>693</v>
      </c>
      <c r="F158" s="420"/>
      <c r="G158" s="195"/>
      <c r="L158" s="1"/>
      <c r="M158" s="1"/>
    </row>
    <row r="159" spans="1:13" ht="13.5">
      <c r="A159" s="400" t="s">
        <v>536</v>
      </c>
      <c r="B159" s="189"/>
      <c r="C159" s="200"/>
      <c r="D159" s="190" t="s">
        <v>694</v>
      </c>
      <c r="E159" s="189"/>
      <c r="F159" s="190"/>
      <c r="G159" s="195"/>
      <c r="L159" s="1"/>
      <c r="M159" s="1"/>
    </row>
    <row r="160" spans="1:13" ht="13.5">
      <c r="A160" s="404"/>
      <c r="B160" s="158"/>
      <c r="C160" s="159"/>
      <c r="D160" s="160" t="s">
        <v>529</v>
      </c>
      <c r="E160" s="158"/>
      <c r="F160" s="160"/>
      <c r="L160" s="1"/>
      <c r="M160" s="1"/>
    </row>
    <row r="161" spans="1:6" ht="13.5">
      <c r="A161" s="402" t="s">
        <v>537</v>
      </c>
      <c r="B161" s="161"/>
      <c r="C161" s="162"/>
      <c r="D161" s="163"/>
      <c r="E161" s="161" t="s">
        <v>695</v>
      </c>
      <c r="F161" s="163" t="s">
        <v>696</v>
      </c>
    </row>
    <row r="162" spans="1:6" ht="13.5">
      <c r="A162" s="404"/>
      <c r="B162" s="158"/>
      <c r="C162" s="159"/>
      <c r="D162" s="160"/>
      <c r="E162" s="158" t="s">
        <v>538</v>
      </c>
      <c r="F162" s="160" t="s">
        <v>539</v>
      </c>
    </row>
    <row r="163" spans="1:6" ht="13.5">
      <c r="A163" s="402" t="s">
        <v>540</v>
      </c>
      <c r="B163" s="161"/>
      <c r="C163" s="162" t="s">
        <v>697</v>
      </c>
      <c r="D163" s="163"/>
      <c r="E163" s="161"/>
      <c r="F163" s="163"/>
    </row>
    <row r="164" spans="1:6" ht="13.5">
      <c r="A164" s="404"/>
      <c r="B164" s="158"/>
      <c r="C164" s="159" t="s">
        <v>541</v>
      </c>
      <c r="D164" s="160"/>
      <c r="E164" s="158"/>
      <c r="F164" s="160"/>
    </row>
    <row r="165" spans="1:6" ht="13.5">
      <c r="A165" s="402" t="s">
        <v>698</v>
      </c>
      <c r="B165" s="161" t="s">
        <v>699</v>
      </c>
      <c r="C165" s="162"/>
      <c r="D165" s="163"/>
      <c r="E165" s="161"/>
      <c r="F165" s="163"/>
    </row>
    <row r="166" spans="1:6" ht="14.25" thickBot="1">
      <c r="A166" s="403"/>
      <c r="B166" s="164" t="s">
        <v>538</v>
      </c>
      <c r="C166" s="165"/>
      <c r="D166" s="166"/>
      <c r="E166" s="164"/>
      <c r="F166" s="166"/>
    </row>
  </sheetData>
  <mergeCells count="91">
    <mergeCell ref="A7:A8"/>
    <mergeCell ref="A9:A10"/>
    <mergeCell ref="A11:A12"/>
    <mergeCell ref="A15:A16"/>
    <mergeCell ref="A13:A14"/>
    <mergeCell ref="C79:D79"/>
    <mergeCell ref="B81:D81"/>
    <mergeCell ref="B82:D82"/>
    <mergeCell ref="A81:A82"/>
    <mergeCell ref="E158:F158"/>
    <mergeCell ref="A87:A88"/>
    <mergeCell ref="A89:A90"/>
    <mergeCell ref="A98:A99"/>
    <mergeCell ref="A132:A133"/>
    <mergeCell ref="A116:A117"/>
    <mergeCell ref="A120:A121"/>
    <mergeCell ref="A124:A125"/>
    <mergeCell ref="B94:G94"/>
    <mergeCell ref="B96:G96"/>
    <mergeCell ref="A83:A84"/>
    <mergeCell ref="A41:A42"/>
    <mergeCell ref="A33:A34"/>
    <mergeCell ref="A35:A36"/>
    <mergeCell ref="A37:A38"/>
    <mergeCell ref="A39:A40"/>
    <mergeCell ref="A50:A51"/>
    <mergeCell ref="A48:A49"/>
    <mergeCell ref="A58:A59"/>
    <mergeCell ref="A52:A53"/>
    <mergeCell ref="H3:N3"/>
    <mergeCell ref="A5:A6"/>
    <mergeCell ref="H6:N6"/>
    <mergeCell ref="H5:N5"/>
    <mergeCell ref="C3:G3"/>
    <mergeCell ref="C5:G5"/>
    <mergeCell ref="C6:G6"/>
    <mergeCell ref="A29:A30"/>
    <mergeCell ref="A31:A32"/>
    <mergeCell ref="A17:A18"/>
    <mergeCell ref="A19:A20"/>
    <mergeCell ref="A21:A22"/>
    <mergeCell ref="A23:A24"/>
    <mergeCell ref="A25:A26"/>
    <mergeCell ref="A27:A28"/>
    <mergeCell ref="H94:K94"/>
    <mergeCell ref="A157:A158"/>
    <mergeCell ref="B157:D157"/>
    <mergeCell ref="B158:D158"/>
    <mergeCell ref="A110:A111"/>
    <mergeCell ref="A112:A113"/>
    <mergeCell ref="A130:A131"/>
    <mergeCell ref="A100:A101"/>
    <mergeCell ref="E155:F155"/>
    <mergeCell ref="E157:F157"/>
    <mergeCell ref="H96:K96"/>
    <mergeCell ref="H97:K97"/>
    <mergeCell ref="B97:G97"/>
    <mergeCell ref="A134:A135"/>
    <mergeCell ref="A128:A129"/>
    <mergeCell ref="A104:A105"/>
    <mergeCell ref="A106:A107"/>
    <mergeCell ref="A114:A115"/>
    <mergeCell ref="A118:A119"/>
    <mergeCell ref="A122:A123"/>
    <mergeCell ref="A165:A166"/>
    <mergeCell ref="A150:A151"/>
    <mergeCell ref="A159:A160"/>
    <mergeCell ref="A161:A162"/>
    <mergeCell ref="A163:A164"/>
    <mergeCell ref="A136:A137"/>
    <mergeCell ref="A140:A141"/>
    <mergeCell ref="A144:A145"/>
    <mergeCell ref="A148:A149"/>
    <mergeCell ref="A138:A139"/>
    <mergeCell ref="A142:A143"/>
    <mergeCell ref="A146:A147"/>
    <mergeCell ref="A54:A55"/>
    <mergeCell ref="A56:A57"/>
    <mergeCell ref="A72:A73"/>
    <mergeCell ref="A60:A61"/>
    <mergeCell ref="A62:A63"/>
    <mergeCell ref="A74:A75"/>
    <mergeCell ref="A64:A65"/>
    <mergeCell ref="A66:A67"/>
    <mergeCell ref="A68:A69"/>
    <mergeCell ref="A70:A71"/>
    <mergeCell ref="A85:A86"/>
    <mergeCell ref="A108:A109"/>
    <mergeCell ref="A102:A103"/>
    <mergeCell ref="A126:A127"/>
    <mergeCell ref="A96:A97"/>
  </mergeCells>
  <printOptions/>
  <pageMargins left="0" right="0" top="0" bottom="0" header="0" footer="0"/>
  <pageSetup horizontalDpi="600" verticalDpi="600" orientation="portrait" paperSize="8" scale="85" r:id="rId1"/>
</worksheet>
</file>

<file path=xl/worksheets/sheet3.xml><?xml version="1.0" encoding="utf-8"?>
<worksheet xmlns="http://schemas.openxmlformats.org/spreadsheetml/2006/main" xmlns:r="http://schemas.openxmlformats.org/officeDocument/2006/relationships">
  <sheetPr codeName="Sheet4"/>
  <dimension ref="A1:AK36"/>
  <sheetViews>
    <sheetView zoomScale="75" zoomScaleNormal="75" zoomScaleSheetLayoutView="75" workbookViewId="0" topLeftCell="A1">
      <selection activeCell="I32" sqref="I32"/>
    </sheetView>
  </sheetViews>
  <sheetFormatPr defaultColWidth="9.00390625" defaultRowHeight="13.5"/>
  <cols>
    <col min="1" max="1" width="6.625" style="8" bestFit="1" customWidth="1"/>
    <col min="2" max="2" width="11.125" style="8" bestFit="1" customWidth="1"/>
    <col min="3" max="3" width="14.50390625" style="8" bestFit="1" customWidth="1"/>
    <col min="4" max="4" width="6.125" style="41" bestFit="1" customWidth="1"/>
    <col min="5" max="5" width="12.00390625" style="8" bestFit="1" customWidth="1"/>
    <col min="6" max="6" width="33.375" style="8" bestFit="1" customWidth="1"/>
    <col min="7" max="7" width="15.625" style="39" bestFit="1" customWidth="1"/>
    <col min="8" max="8" width="11.75390625" style="42" customWidth="1"/>
    <col min="9" max="9" width="12.00390625" style="40" customWidth="1"/>
    <col min="10" max="10" width="9.50390625" style="40" customWidth="1"/>
    <col min="11" max="17" width="7.625" style="8" customWidth="1"/>
    <col min="18" max="18" width="2.75390625" style="8" customWidth="1"/>
    <col min="19" max="20" width="7.625" style="8" customWidth="1"/>
    <col min="21" max="21" width="2.75390625" style="8" customWidth="1"/>
    <col min="22" max="23" width="7.625" style="8" customWidth="1"/>
    <col min="24" max="24" width="2.75390625" style="8" customWidth="1"/>
    <col min="25" max="26" width="7.625" style="8" customWidth="1"/>
    <col min="27" max="27" width="2.75390625" style="8" customWidth="1"/>
    <col min="28" max="28" width="7.625" style="8" customWidth="1"/>
    <col min="29" max="30" width="5.625" style="8" customWidth="1"/>
    <col min="31" max="16384" width="9.00390625" style="8" customWidth="1"/>
  </cols>
  <sheetData>
    <row r="1" spans="1:30" ht="13.5">
      <c r="A1" s="1"/>
      <c r="B1" s="1"/>
      <c r="C1" s="1"/>
      <c r="D1" s="2"/>
      <c r="E1" s="1"/>
      <c r="F1" s="1"/>
      <c r="G1" s="3"/>
      <c r="H1" s="4"/>
      <c r="I1" s="4"/>
      <c r="J1" s="4"/>
      <c r="K1" s="5" t="s">
        <v>2029</v>
      </c>
      <c r="L1" s="5"/>
      <c r="M1" s="6" t="s">
        <v>2030</v>
      </c>
      <c r="N1" s="6"/>
      <c r="O1" s="6" t="s">
        <v>2030</v>
      </c>
      <c r="P1" s="7"/>
      <c r="Q1" s="5" t="s">
        <v>1589</v>
      </c>
      <c r="R1" s="5"/>
      <c r="S1" s="5"/>
      <c r="T1" s="5"/>
      <c r="U1" s="5"/>
      <c r="V1" s="5"/>
      <c r="W1" s="5"/>
      <c r="X1" s="5"/>
      <c r="Y1" s="5"/>
      <c r="Z1" s="5"/>
      <c r="AA1" s="5"/>
      <c r="AB1" s="5"/>
      <c r="AC1" s="1"/>
      <c r="AD1" s="1"/>
    </row>
    <row r="2" spans="1:30" ht="13.5">
      <c r="A2" s="9" t="s">
        <v>2031</v>
      </c>
      <c r="B2" s="10"/>
      <c r="C2" s="10"/>
      <c r="D2" s="11"/>
      <c r="E2" s="10"/>
      <c r="F2" s="10"/>
      <c r="G2" s="12"/>
      <c r="H2" s="12"/>
      <c r="I2" s="12"/>
      <c r="J2" s="12"/>
      <c r="K2" s="5" t="s">
        <v>2033</v>
      </c>
      <c r="L2" s="5"/>
      <c r="M2" s="6" t="s">
        <v>2034</v>
      </c>
      <c r="N2" s="6"/>
      <c r="O2" s="7" t="s">
        <v>2035</v>
      </c>
      <c r="P2" s="7"/>
      <c r="Q2" s="5" t="s">
        <v>2104</v>
      </c>
      <c r="R2" s="5"/>
      <c r="S2" s="5"/>
      <c r="T2" s="5" t="s">
        <v>2106</v>
      </c>
      <c r="U2" s="5"/>
      <c r="V2" s="5"/>
      <c r="W2" s="5" t="s">
        <v>2111</v>
      </c>
      <c r="X2" s="5"/>
      <c r="Y2" s="5"/>
      <c r="Z2" s="5" t="s">
        <v>2112</v>
      </c>
      <c r="AA2" s="5"/>
      <c r="AB2" s="5"/>
      <c r="AC2" s="5" t="s">
        <v>1590</v>
      </c>
      <c r="AD2" s="5"/>
    </row>
    <row r="3" spans="1:30" ht="13.5">
      <c r="A3" s="13" t="s">
        <v>2036</v>
      </c>
      <c r="B3" s="13" t="s">
        <v>2037</v>
      </c>
      <c r="C3" s="13" t="s">
        <v>2038</v>
      </c>
      <c r="D3" s="14" t="s">
        <v>2039</v>
      </c>
      <c r="E3" s="13" t="s">
        <v>2040</v>
      </c>
      <c r="F3" s="13" t="s">
        <v>2041</v>
      </c>
      <c r="G3" s="13" t="s">
        <v>2042</v>
      </c>
      <c r="H3" s="367" t="s">
        <v>2032</v>
      </c>
      <c r="I3" s="367" t="s">
        <v>1211</v>
      </c>
      <c r="J3" s="367" t="s">
        <v>828</v>
      </c>
      <c r="K3" s="13" t="s">
        <v>2043</v>
      </c>
      <c r="L3" s="13" t="s">
        <v>2044</v>
      </c>
      <c r="M3" s="16" t="s">
        <v>2043</v>
      </c>
      <c r="N3" s="16" t="s">
        <v>2044</v>
      </c>
      <c r="O3" s="17" t="s">
        <v>2043</v>
      </c>
      <c r="P3" s="17" t="s">
        <v>2044</v>
      </c>
      <c r="Q3" s="13" t="s">
        <v>2102</v>
      </c>
      <c r="R3" s="13" t="s">
        <v>1592</v>
      </c>
      <c r="S3" s="13" t="s">
        <v>2322</v>
      </c>
      <c r="T3" s="13" t="s">
        <v>2323</v>
      </c>
      <c r="U3" s="13" t="s">
        <v>1592</v>
      </c>
      <c r="V3" s="13" t="s">
        <v>2322</v>
      </c>
      <c r="W3" s="13" t="s">
        <v>2323</v>
      </c>
      <c r="X3" s="13" t="s">
        <v>1592</v>
      </c>
      <c r="Y3" s="13" t="s">
        <v>2322</v>
      </c>
      <c r="Z3" s="13" t="s">
        <v>2323</v>
      </c>
      <c r="AA3" s="13" t="s">
        <v>1592</v>
      </c>
      <c r="AB3" s="13" t="s">
        <v>2322</v>
      </c>
      <c r="AC3" s="13" t="s">
        <v>2043</v>
      </c>
      <c r="AD3" s="13" t="s">
        <v>2044</v>
      </c>
    </row>
    <row r="4" spans="1:33" s="27" customFormat="1" ht="13.5">
      <c r="A4" s="18" t="s">
        <v>1594</v>
      </c>
      <c r="B4" s="19" t="s">
        <v>2046</v>
      </c>
      <c r="C4" s="19" t="s">
        <v>610</v>
      </c>
      <c r="D4" s="20" t="s">
        <v>1595</v>
      </c>
      <c r="E4" s="20" t="s">
        <v>1596</v>
      </c>
      <c r="F4" s="20"/>
      <c r="G4" s="37" t="s">
        <v>611</v>
      </c>
      <c r="H4" s="368">
        <v>550</v>
      </c>
      <c r="I4" s="462">
        <v>632.5</v>
      </c>
      <c r="J4" s="462">
        <f>I4*1.19</f>
        <v>752.675</v>
      </c>
      <c r="K4" s="24">
        <v>-25</v>
      </c>
      <c r="L4" s="24">
        <v>-20</v>
      </c>
      <c r="M4" s="25">
        <v>8</v>
      </c>
      <c r="N4" s="25">
        <v>4</v>
      </c>
      <c r="O4" s="26">
        <f aca="true" t="shared" si="0" ref="O4:O27">IF(M4="","",ROUND(M4/0.01786,0))</f>
        <v>448</v>
      </c>
      <c r="P4" s="26">
        <f aca="true" t="shared" si="1" ref="P4:P27">IF(N4="","",ROUND(N4/0.01786,0))</f>
        <v>224</v>
      </c>
      <c r="Q4" s="24">
        <f aca="true" t="shared" si="2" ref="Q4:Q27">(K4+10)</f>
        <v>-15</v>
      </c>
      <c r="R4" s="37" t="s">
        <v>1592</v>
      </c>
      <c r="S4" s="24">
        <f aca="true" t="shared" si="3" ref="S4:S27">(K4-10)</f>
        <v>-35</v>
      </c>
      <c r="T4" s="24">
        <f aca="true" t="shared" si="4" ref="T4:T27">(L4+10)</f>
        <v>-10</v>
      </c>
      <c r="U4" s="37" t="s">
        <v>1592</v>
      </c>
      <c r="V4" s="24">
        <f aca="true" t="shared" si="5" ref="V4:V27">(L4-10)</f>
        <v>-30</v>
      </c>
      <c r="W4" s="24">
        <v>11</v>
      </c>
      <c r="X4" s="37" t="s">
        <v>1592</v>
      </c>
      <c r="Y4" s="24">
        <v>-45</v>
      </c>
      <c r="Z4" s="24">
        <v>14</v>
      </c>
      <c r="AA4" s="37" t="s">
        <v>1592</v>
      </c>
      <c r="AB4" s="24">
        <v>-40</v>
      </c>
      <c r="AC4" s="43" t="s">
        <v>1597</v>
      </c>
      <c r="AD4" s="43" t="s">
        <v>1597</v>
      </c>
      <c r="AG4" s="28"/>
    </row>
    <row r="5" spans="1:33" s="27" customFormat="1" ht="13.5">
      <c r="A5" s="18" t="s">
        <v>1594</v>
      </c>
      <c r="B5" s="19" t="s">
        <v>2046</v>
      </c>
      <c r="C5" s="19" t="s">
        <v>610</v>
      </c>
      <c r="D5" s="20" t="s">
        <v>1469</v>
      </c>
      <c r="E5" s="20" t="s">
        <v>1598</v>
      </c>
      <c r="F5" s="20" t="s">
        <v>1970</v>
      </c>
      <c r="G5" s="21" t="s">
        <v>1599</v>
      </c>
      <c r="H5" s="368">
        <v>550</v>
      </c>
      <c r="I5" s="462">
        <v>632.5</v>
      </c>
      <c r="J5" s="462">
        <f aca="true" t="shared" si="6" ref="J5:J27">I5*1.19</f>
        <v>752.675</v>
      </c>
      <c r="K5" s="24">
        <v>-50</v>
      </c>
      <c r="L5" s="24">
        <v>-30</v>
      </c>
      <c r="M5" s="25">
        <v>8</v>
      </c>
      <c r="N5" s="25">
        <v>4</v>
      </c>
      <c r="O5" s="26">
        <f t="shared" si="0"/>
        <v>448</v>
      </c>
      <c r="P5" s="26">
        <f t="shared" si="1"/>
        <v>224</v>
      </c>
      <c r="Q5" s="24">
        <f t="shared" si="2"/>
        <v>-40</v>
      </c>
      <c r="R5" s="37" t="s">
        <v>1592</v>
      </c>
      <c r="S5" s="24">
        <f t="shared" si="3"/>
        <v>-60</v>
      </c>
      <c r="T5" s="24">
        <f t="shared" si="4"/>
        <v>-20</v>
      </c>
      <c r="U5" s="37" t="s">
        <v>1592</v>
      </c>
      <c r="V5" s="24">
        <f t="shared" si="5"/>
        <v>-40</v>
      </c>
      <c r="W5" s="24">
        <v>-24</v>
      </c>
      <c r="X5" s="37" t="s">
        <v>1592</v>
      </c>
      <c r="Y5" s="24">
        <v>-70</v>
      </c>
      <c r="Z5" s="24">
        <v>-5</v>
      </c>
      <c r="AA5" s="37" t="s">
        <v>1592</v>
      </c>
      <c r="AB5" s="24">
        <v>-50</v>
      </c>
      <c r="AC5" s="43" t="s">
        <v>1597</v>
      </c>
      <c r="AD5" s="43" t="s">
        <v>1597</v>
      </c>
      <c r="AG5" s="28"/>
    </row>
    <row r="6" spans="1:33" s="27" customFormat="1" ht="13.5">
      <c r="A6" s="18" t="s">
        <v>1594</v>
      </c>
      <c r="B6" s="19" t="s">
        <v>2046</v>
      </c>
      <c r="C6" s="19" t="s">
        <v>2047</v>
      </c>
      <c r="D6" s="20" t="s">
        <v>2051</v>
      </c>
      <c r="E6" s="20" t="s">
        <v>1965</v>
      </c>
      <c r="F6" s="20" t="s">
        <v>612</v>
      </c>
      <c r="G6" s="21" t="s">
        <v>1600</v>
      </c>
      <c r="H6" s="368">
        <v>550</v>
      </c>
      <c r="I6" s="462">
        <v>632.5</v>
      </c>
      <c r="J6" s="462">
        <f t="shared" si="6"/>
        <v>752.675</v>
      </c>
      <c r="K6" s="24">
        <v>-25</v>
      </c>
      <c r="L6" s="24">
        <v>-25</v>
      </c>
      <c r="M6" s="25">
        <v>8</v>
      </c>
      <c r="N6" s="25">
        <v>4</v>
      </c>
      <c r="O6" s="26">
        <f t="shared" si="0"/>
        <v>448</v>
      </c>
      <c r="P6" s="26">
        <f t="shared" si="1"/>
        <v>224</v>
      </c>
      <c r="Q6" s="24">
        <f t="shared" si="2"/>
        <v>-15</v>
      </c>
      <c r="R6" s="37" t="s">
        <v>1592</v>
      </c>
      <c r="S6" s="24">
        <f t="shared" si="3"/>
        <v>-35</v>
      </c>
      <c r="T6" s="24">
        <f t="shared" si="4"/>
        <v>-15</v>
      </c>
      <c r="U6" s="37" t="s">
        <v>1592</v>
      </c>
      <c r="V6" s="24">
        <f t="shared" si="5"/>
        <v>-35</v>
      </c>
      <c r="W6" s="24">
        <v>-10</v>
      </c>
      <c r="X6" s="37" t="s">
        <v>1592</v>
      </c>
      <c r="Y6" s="24">
        <v>-54</v>
      </c>
      <c r="Z6" s="24">
        <v>8</v>
      </c>
      <c r="AA6" s="37" t="s">
        <v>1592</v>
      </c>
      <c r="AB6" s="24">
        <v>-49</v>
      </c>
      <c r="AC6" s="43" t="s">
        <v>1597</v>
      </c>
      <c r="AD6" s="43" t="s">
        <v>1597</v>
      </c>
      <c r="AG6" s="28"/>
    </row>
    <row r="7" spans="1:33" s="27" customFormat="1" ht="13.5">
      <c r="A7" s="18" t="s">
        <v>1594</v>
      </c>
      <c r="B7" s="19" t="s">
        <v>2046</v>
      </c>
      <c r="C7" s="19" t="s">
        <v>2047</v>
      </c>
      <c r="D7" s="20" t="s">
        <v>2051</v>
      </c>
      <c r="E7" s="20" t="s">
        <v>1965</v>
      </c>
      <c r="F7" s="20" t="s">
        <v>613</v>
      </c>
      <c r="G7" s="21" t="s">
        <v>1601</v>
      </c>
      <c r="H7" s="368">
        <v>550</v>
      </c>
      <c r="I7" s="462">
        <v>632.5</v>
      </c>
      <c r="J7" s="462">
        <f t="shared" si="6"/>
        <v>752.675</v>
      </c>
      <c r="K7" s="24">
        <v>-25</v>
      </c>
      <c r="L7" s="24">
        <v>-25</v>
      </c>
      <c r="M7" s="25">
        <v>8</v>
      </c>
      <c r="N7" s="25">
        <v>4</v>
      </c>
      <c r="O7" s="26">
        <f t="shared" si="0"/>
        <v>448</v>
      </c>
      <c r="P7" s="26">
        <f t="shared" si="1"/>
        <v>224</v>
      </c>
      <c r="Q7" s="24">
        <f t="shared" si="2"/>
        <v>-15</v>
      </c>
      <c r="R7" s="37" t="s">
        <v>1592</v>
      </c>
      <c r="S7" s="24">
        <f t="shared" si="3"/>
        <v>-35</v>
      </c>
      <c r="T7" s="24">
        <f t="shared" si="4"/>
        <v>-15</v>
      </c>
      <c r="U7" s="37" t="s">
        <v>1592</v>
      </c>
      <c r="V7" s="24">
        <f t="shared" si="5"/>
        <v>-35</v>
      </c>
      <c r="W7" s="24">
        <v>-10</v>
      </c>
      <c r="X7" s="37" t="s">
        <v>1592</v>
      </c>
      <c r="Y7" s="24">
        <v>-45</v>
      </c>
      <c r="Z7" s="24">
        <v>8</v>
      </c>
      <c r="AA7" s="37" t="s">
        <v>1592</v>
      </c>
      <c r="AB7" s="24">
        <v>-45</v>
      </c>
      <c r="AC7" s="43" t="s">
        <v>1597</v>
      </c>
      <c r="AD7" s="43" t="s">
        <v>1597</v>
      </c>
      <c r="AG7" s="28"/>
    </row>
    <row r="8" spans="1:33" s="27" customFormat="1" ht="13.5">
      <c r="A8" s="18" t="s">
        <v>1594</v>
      </c>
      <c r="B8" s="19" t="s">
        <v>2046</v>
      </c>
      <c r="C8" s="19" t="s">
        <v>2047</v>
      </c>
      <c r="D8" s="20" t="s">
        <v>2054</v>
      </c>
      <c r="E8" s="20" t="s">
        <v>2055</v>
      </c>
      <c r="F8" s="20" t="s">
        <v>2056</v>
      </c>
      <c r="G8" s="21" t="s">
        <v>1602</v>
      </c>
      <c r="H8" s="368">
        <v>550</v>
      </c>
      <c r="I8" s="462">
        <v>632.5</v>
      </c>
      <c r="J8" s="462">
        <f t="shared" si="6"/>
        <v>752.675</v>
      </c>
      <c r="K8" s="24">
        <v>-10</v>
      </c>
      <c r="L8" s="24">
        <v>-25</v>
      </c>
      <c r="M8" s="25">
        <v>6</v>
      </c>
      <c r="N8" s="25">
        <v>3</v>
      </c>
      <c r="O8" s="26">
        <f t="shared" si="0"/>
        <v>336</v>
      </c>
      <c r="P8" s="26">
        <f t="shared" si="1"/>
        <v>168</v>
      </c>
      <c r="Q8" s="24">
        <f t="shared" si="2"/>
        <v>0</v>
      </c>
      <c r="R8" s="37" t="s">
        <v>1592</v>
      </c>
      <c r="S8" s="24">
        <f t="shared" si="3"/>
        <v>-20</v>
      </c>
      <c r="T8" s="24">
        <f t="shared" si="4"/>
        <v>-15</v>
      </c>
      <c r="U8" s="37" t="s">
        <v>1592</v>
      </c>
      <c r="V8" s="24">
        <f t="shared" si="5"/>
        <v>-35</v>
      </c>
      <c r="W8" s="24">
        <v>11</v>
      </c>
      <c r="X8" s="37" t="s">
        <v>1592</v>
      </c>
      <c r="Y8" s="24">
        <v>-30</v>
      </c>
      <c r="Z8" s="24">
        <v>4</v>
      </c>
      <c r="AA8" s="37" t="s">
        <v>1592</v>
      </c>
      <c r="AB8" s="24">
        <v>-45</v>
      </c>
      <c r="AC8" s="43" t="s">
        <v>1597</v>
      </c>
      <c r="AD8" s="43" t="s">
        <v>1597</v>
      </c>
      <c r="AG8" s="28"/>
    </row>
    <row r="9" spans="1:33" s="27" customFormat="1" ht="13.5">
      <c r="A9" s="18" t="s">
        <v>1594</v>
      </c>
      <c r="B9" s="19" t="s">
        <v>2046</v>
      </c>
      <c r="C9" s="19" t="s">
        <v>2047</v>
      </c>
      <c r="D9" s="20" t="s">
        <v>614</v>
      </c>
      <c r="E9" s="20" t="s">
        <v>615</v>
      </c>
      <c r="F9" s="20" t="s">
        <v>616</v>
      </c>
      <c r="G9" s="21" t="s">
        <v>1603</v>
      </c>
      <c r="H9" s="368">
        <v>590</v>
      </c>
      <c r="I9" s="462">
        <v>678.5</v>
      </c>
      <c r="J9" s="462">
        <f t="shared" si="6"/>
        <v>807.415</v>
      </c>
      <c r="K9" s="24">
        <v>-20</v>
      </c>
      <c r="L9" s="24">
        <v>-5</v>
      </c>
      <c r="M9" s="25">
        <v>5</v>
      </c>
      <c r="N9" s="25">
        <v>9</v>
      </c>
      <c r="O9" s="26">
        <f t="shared" si="0"/>
        <v>280</v>
      </c>
      <c r="P9" s="26">
        <f t="shared" si="1"/>
        <v>504</v>
      </c>
      <c r="Q9" s="24">
        <f t="shared" si="2"/>
        <v>-10</v>
      </c>
      <c r="R9" s="37" t="s">
        <v>1592</v>
      </c>
      <c r="S9" s="24">
        <f t="shared" si="3"/>
        <v>-30</v>
      </c>
      <c r="T9" s="24">
        <f t="shared" si="4"/>
        <v>5</v>
      </c>
      <c r="U9" s="37" t="s">
        <v>1592</v>
      </c>
      <c r="V9" s="24">
        <f t="shared" si="5"/>
        <v>-15</v>
      </c>
      <c r="W9" s="24">
        <v>-5</v>
      </c>
      <c r="X9" s="37" t="s">
        <v>1592</v>
      </c>
      <c r="Y9" s="24">
        <v>-37</v>
      </c>
      <c r="Z9" s="24">
        <v>10</v>
      </c>
      <c r="AA9" s="37" t="s">
        <v>1592</v>
      </c>
      <c r="AB9" s="24">
        <v>-20</v>
      </c>
      <c r="AC9" s="43" t="s">
        <v>1597</v>
      </c>
      <c r="AD9" s="43" t="s">
        <v>1597</v>
      </c>
      <c r="AG9" s="28"/>
    </row>
    <row r="10" spans="1:33" s="27" customFormat="1" ht="13.5">
      <c r="A10" s="18" t="s">
        <v>1594</v>
      </c>
      <c r="B10" s="19" t="s">
        <v>2046</v>
      </c>
      <c r="C10" s="19" t="s">
        <v>2047</v>
      </c>
      <c r="D10" s="20" t="s">
        <v>614</v>
      </c>
      <c r="E10" s="20" t="s">
        <v>2059</v>
      </c>
      <c r="F10" s="20" t="s">
        <v>2060</v>
      </c>
      <c r="G10" s="21" t="s">
        <v>1603</v>
      </c>
      <c r="H10" s="368">
        <v>590</v>
      </c>
      <c r="I10" s="462">
        <v>678.5</v>
      </c>
      <c r="J10" s="462">
        <f t="shared" si="6"/>
        <v>807.415</v>
      </c>
      <c r="K10" s="24">
        <v>-20</v>
      </c>
      <c r="L10" s="24">
        <v>-5</v>
      </c>
      <c r="M10" s="25">
        <v>5</v>
      </c>
      <c r="N10" s="25">
        <v>9</v>
      </c>
      <c r="O10" s="26">
        <f t="shared" si="0"/>
        <v>280</v>
      </c>
      <c r="P10" s="26">
        <f t="shared" si="1"/>
        <v>504</v>
      </c>
      <c r="Q10" s="24">
        <f t="shared" si="2"/>
        <v>-10</v>
      </c>
      <c r="R10" s="37" t="s">
        <v>1592</v>
      </c>
      <c r="S10" s="24">
        <f t="shared" si="3"/>
        <v>-30</v>
      </c>
      <c r="T10" s="24">
        <f t="shared" si="4"/>
        <v>5</v>
      </c>
      <c r="U10" s="37" t="s">
        <v>1592</v>
      </c>
      <c r="V10" s="24">
        <f t="shared" si="5"/>
        <v>-15</v>
      </c>
      <c r="W10" s="24">
        <v>-5</v>
      </c>
      <c r="X10" s="37" t="s">
        <v>1592</v>
      </c>
      <c r="Y10" s="24">
        <v>-37</v>
      </c>
      <c r="Z10" s="24">
        <v>10</v>
      </c>
      <c r="AA10" s="37" t="s">
        <v>1592</v>
      </c>
      <c r="AB10" s="24">
        <v>-20</v>
      </c>
      <c r="AC10" s="43" t="s">
        <v>1597</v>
      </c>
      <c r="AD10" s="43" t="s">
        <v>1597</v>
      </c>
      <c r="AG10" s="28"/>
    </row>
    <row r="11" spans="1:33" s="27" customFormat="1" ht="13.5">
      <c r="A11" s="18" t="s">
        <v>1594</v>
      </c>
      <c r="B11" s="19" t="s">
        <v>2046</v>
      </c>
      <c r="C11" s="19" t="s">
        <v>2063</v>
      </c>
      <c r="D11" s="20" t="s">
        <v>2064</v>
      </c>
      <c r="E11" s="20" t="s">
        <v>2065</v>
      </c>
      <c r="F11" s="20" t="s">
        <v>617</v>
      </c>
      <c r="G11" s="21" t="s">
        <v>1600</v>
      </c>
      <c r="H11" s="368">
        <v>550</v>
      </c>
      <c r="I11" s="462">
        <v>632.5</v>
      </c>
      <c r="J11" s="462">
        <f t="shared" si="6"/>
        <v>752.675</v>
      </c>
      <c r="K11" s="24">
        <v>-25</v>
      </c>
      <c r="L11" s="24">
        <v>-25</v>
      </c>
      <c r="M11" s="25">
        <v>8</v>
      </c>
      <c r="N11" s="25">
        <v>4</v>
      </c>
      <c r="O11" s="26">
        <f t="shared" si="0"/>
        <v>448</v>
      </c>
      <c r="P11" s="26">
        <f t="shared" si="1"/>
        <v>224</v>
      </c>
      <c r="Q11" s="24">
        <f t="shared" si="2"/>
        <v>-15</v>
      </c>
      <c r="R11" s="37" t="s">
        <v>1592</v>
      </c>
      <c r="S11" s="24">
        <f t="shared" si="3"/>
        <v>-35</v>
      </c>
      <c r="T11" s="24">
        <f t="shared" si="4"/>
        <v>-15</v>
      </c>
      <c r="U11" s="37" t="s">
        <v>1592</v>
      </c>
      <c r="V11" s="24">
        <f t="shared" si="5"/>
        <v>-35</v>
      </c>
      <c r="W11" s="24">
        <v>-10</v>
      </c>
      <c r="X11" s="37" t="s">
        <v>1592</v>
      </c>
      <c r="Y11" s="24">
        <v>-45</v>
      </c>
      <c r="Z11" s="24">
        <v>8</v>
      </c>
      <c r="AA11" s="37" t="s">
        <v>1592</v>
      </c>
      <c r="AB11" s="24">
        <v>-45</v>
      </c>
      <c r="AC11" s="43" t="s">
        <v>1597</v>
      </c>
      <c r="AD11" s="43" t="s">
        <v>1597</v>
      </c>
      <c r="AG11" s="28"/>
    </row>
    <row r="12" spans="1:33" s="27" customFormat="1" ht="13.5">
      <c r="A12" s="18" t="s">
        <v>1594</v>
      </c>
      <c r="B12" s="19" t="s">
        <v>2046</v>
      </c>
      <c r="C12" s="19" t="s">
        <v>1436</v>
      </c>
      <c r="D12" s="20" t="s">
        <v>1437</v>
      </c>
      <c r="E12" s="20" t="s">
        <v>1438</v>
      </c>
      <c r="F12" s="20"/>
      <c r="G12" s="21" t="s">
        <v>618</v>
      </c>
      <c r="H12" s="368">
        <v>650</v>
      </c>
      <c r="I12" s="462">
        <v>747.5</v>
      </c>
      <c r="J12" s="462">
        <f t="shared" si="6"/>
        <v>889.525</v>
      </c>
      <c r="K12" s="24">
        <v>-40</v>
      </c>
      <c r="L12" s="24">
        <v>-35</v>
      </c>
      <c r="M12" s="25">
        <v>4</v>
      </c>
      <c r="N12" s="25">
        <v>6.5</v>
      </c>
      <c r="O12" s="26">
        <f t="shared" si="0"/>
        <v>224</v>
      </c>
      <c r="P12" s="26">
        <f t="shared" si="1"/>
        <v>364</v>
      </c>
      <c r="Q12" s="24">
        <f t="shared" si="2"/>
        <v>-30</v>
      </c>
      <c r="R12" s="37" t="s">
        <v>1592</v>
      </c>
      <c r="S12" s="24">
        <f t="shared" si="3"/>
        <v>-50</v>
      </c>
      <c r="T12" s="24">
        <f t="shared" si="4"/>
        <v>-25</v>
      </c>
      <c r="U12" s="37" t="s">
        <v>1592</v>
      </c>
      <c r="V12" s="24">
        <f t="shared" si="5"/>
        <v>-45</v>
      </c>
      <c r="W12" s="24">
        <v>-15</v>
      </c>
      <c r="X12" s="37" t="s">
        <v>1592</v>
      </c>
      <c r="Y12" s="24">
        <v>-60</v>
      </c>
      <c r="Z12" s="24">
        <v>-15</v>
      </c>
      <c r="AA12" s="37" t="s">
        <v>1592</v>
      </c>
      <c r="AB12" s="24">
        <v>-57</v>
      </c>
      <c r="AC12" s="43" t="s">
        <v>1597</v>
      </c>
      <c r="AD12" s="43" t="s">
        <v>1597</v>
      </c>
      <c r="AG12" s="28"/>
    </row>
    <row r="13" spans="1:33" s="27" customFormat="1" ht="13.5">
      <c r="A13" s="18" t="s">
        <v>1594</v>
      </c>
      <c r="B13" s="19" t="s">
        <v>2046</v>
      </c>
      <c r="C13" s="19" t="s">
        <v>1440</v>
      </c>
      <c r="D13" s="20" t="s">
        <v>1441</v>
      </c>
      <c r="E13" s="20" t="s">
        <v>1442</v>
      </c>
      <c r="F13" s="20" t="s">
        <v>1443</v>
      </c>
      <c r="G13" s="21" t="s">
        <v>1604</v>
      </c>
      <c r="H13" s="368">
        <v>550</v>
      </c>
      <c r="I13" s="462">
        <v>632.5</v>
      </c>
      <c r="J13" s="462">
        <f t="shared" si="6"/>
        <v>752.675</v>
      </c>
      <c r="K13" s="24">
        <v>-15</v>
      </c>
      <c r="L13" s="24">
        <v>-40</v>
      </c>
      <c r="M13" s="25">
        <v>9</v>
      </c>
      <c r="N13" s="25">
        <v>6</v>
      </c>
      <c r="O13" s="26">
        <f t="shared" si="0"/>
        <v>504</v>
      </c>
      <c r="P13" s="26">
        <f t="shared" si="1"/>
        <v>336</v>
      </c>
      <c r="Q13" s="24">
        <f t="shared" si="2"/>
        <v>-5</v>
      </c>
      <c r="R13" s="37" t="s">
        <v>1592</v>
      </c>
      <c r="S13" s="24">
        <f t="shared" si="3"/>
        <v>-25</v>
      </c>
      <c r="T13" s="24">
        <f t="shared" si="4"/>
        <v>-30</v>
      </c>
      <c r="U13" s="37" t="s">
        <v>1592</v>
      </c>
      <c r="V13" s="24">
        <f t="shared" si="5"/>
        <v>-50</v>
      </c>
      <c r="W13" s="24">
        <v>17</v>
      </c>
      <c r="X13" s="37" t="s">
        <v>1592</v>
      </c>
      <c r="Y13" s="24">
        <v>-35</v>
      </c>
      <c r="Z13" s="24">
        <v>-7</v>
      </c>
      <c r="AA13" s="37" t="s">
        <v>1592</v>
      </c>
      <c r="AB13" s="24">
        <v>-60</v>
      </c>
      <c r="AC13" s="43" t="s">
        <v>1597</v>
      </c>
      <c r="AD13" s="43" t="s">
        <v>1597</v>
      </c>
      <c r="AG13" s="28"/>
    </row>
    <row r="14" spans="1:33" s="27" customFormat="1" ht="13.5">
      <c r="A14" s="18" t="s">
        <v>1594</v>
      </c>
      <c r="B14" s="19" t="s">
        <v>2046</v>
      </c>
      <c r="C14" s="19" t="s">
        <v>1440</v>
      </c>
      <c r="D14" s="20" t="s">
        <v>1445</v>
      </c>
      <c r="E14" s="20" t="s">
        <v>1446</v>
      </c>
      <c r="F14" s="20" t="s">
        <v>1443</v>
      </c>
      <c r="G14" s="21" t="s">
        <v>1604</v>
      </c>
      <c r="H14" s="368">
        <v>550</v>
      </c>
      <c r="I14" s="462">
        <v>632.5</v>
      </c>
      <c r="J14" s="462">
        <f t="shared" si="6"/>
        <v>752.675</v>
      </c>
      <c r="K14" s="24">
        <v>-15</v>
      </c>
      <c r="L14" s="24">
        <v>-40</v>
      </c>
      <c r="M14" s="25">
        <v>9</v>
      </c>
      <c r="N14" s="25">
        <v>6</v>
      </c>
      <c r="O14" s="26">
        <f t="shared" si="0"/>
        <v>504</v>
      </c>
      <c r="P14" s="26">
        <f t="shared" si="1"/>
        <v>336</v>
      </c>
      <c r="Q14" s="24">
        <f t="shared" si="2"/>
        <v>-5</v>
      </c>
      <c r="R14" s="37" t="s">
        <v>1592</v>
      </c>
      <c r="S14" s="24">
        <f t="shared" si="3"/>
        <v>-25</v>
      </c>
      <c r="T14" s="24">
        <f t="shared" si="4"/>
        <v>-30</v>
      </c>
      <c r="U14" s="37" t="s">
        <v>1592</v>
      </c>
      <c r="V14" s="24">
        <f t="shared" si="5"/>
        <v>-50</v>
      </c>
      <c r="W14" s="24">
        <v>17</v>
      </c>
      <c r="X14" s="37" t="s">
        <v>1592</v>
      </c>
      <c r="Y14" s="24">
        <v>-35</v>
      </c>
      <c r="Z14" s="24">
        <v>-7</v>
      </c>
      <c r="AA14" s="37" t="s">
        <v>1592</v>
      </c>
      <c r="AB14" s="24">
        <v>-60</v>
      </c>
      <c r="AC14" s="43" t="s">
        <v>1597</v>
      </c>
      <c r="AD14" s="43" t="s">
        <v>1597</v>
      </c>
      <c r="AG14" s="28"/>
    </row>
    <row r="15" spans="1:33" s="27" customFormat="1" ht="13.5">
      <c r="A15" s="18" t="s">
        <v>1594</v>
      </c>
      <c r="B15" s="19" t="s">
        <v>1451</v>
      </c>
      <c r="C15" s="19" t="s">
        <v>1452</v>
      </c>
      <c r="D15" s="20" t="s">
        <v>619</v>
      </c>
      <c r="E15" s="20" t="s">
        <v>1453</v>
      </c>
      <c r="F15" s="20" t="s">
        <v>1605</v>
      </c>
      <c r="G15" s="21" t="s">
        <v>1606</v>
      </c>
      <c r="H15" s="368">
        <v>550</v>
      </c>
      <c r="I15" s="462">
        <v>632.5</v>
      </c>
      <c r="J15" s="462">
        <f t="shared" si="6"/>
        <v>752.675</v>
      </c>
      <c r="K15" s="24">
        <v>-30</v>
      </c>
      <c r="L15" s="24">
        <v>-25</v>
      </c>
      <c r="M15" s="25">
        <v>8</v>
      </c>
      <c r="N15" s="25">
        <v>6</v>
      </c>
      <c r="O15" s="26">
        <f t="shared" si="0"/>
        <v>448</v>
      </c>
      <c r="P15" s="26">
        <f t="shared" si="1"/>
        <v>336</v>
      </c>
      <c r="Q15" s="24">
        <f t="shared" si="2"/>
        <v>-20</v>
      </c>
      <c r="R15" s="37" t="s">
        <v>1592</v>
      </c>
      <c r="S15" s="24">
        <f t="shared" si="3"/>
        <v>-40</v>
      </c>
      <c r="T15" s="24">
        <f t="shared" si="4"/>
        <v>-15</v>
      </c>
      <c r="U15" s="37" t="s">
        <v>1592</v>
      </c>
      <c r="V15" s="24">
        <f t="shared" si="5"/>
        <v>-35</v>
      </c>
      <c r="W15" s="24">
        <v>3</v>
      </c>
      <c r="X15" s="37" t="s">
        <v>1592</v>
      </c>
      <c r="Y15" s="24">
        <v>-48</v>
      </c>
      <c r="Z15" s="24">
        <v>-15</v>
      </c>
      <c r="AA15" s="37" t="s">
        <v>1592</v>
      </c>
      <c r="AB15" s="24">
        <v>-45</v>
      </c>
      <c r="AC15" s="43" t="s">
        <v>1597</v>
      </c>
      <c r="AD15" s="43" t="s">
        <v>1597</v>
      </c>
      <c r="AG15" s="28"/>
    </row>
    <row r="16" spans="1:33" s="27" customFormat="1" ht="13.5">
      <c r="A16" s="18" t="s">
        <v>1594</v>
      </c>
      <c r="B16" s="19" t="s">
        <v>1457</v>
      </c>
      <c r="C16" s="19" t="s">
        <v>620</v>
      </c>
      <c r="D16" s="20" t="s">
        <v>1458</v>
      </c>
      <c r="E16" s="20" t="s">
        <v>1459</v>
      </c>
      <c r="F16" s="20"/>
      <c r="G16" s="21" t="s">
        <v>1607</v>
      </c>
      <c r="H16" s="368">
        <v>550</v>
      </c>
      <c r="I16" s="462">
        <v>632.5</v>
      </c>
      <c r="J16" s="462">
        <f t="shared" si="6"/>
        <v>752.675</v>
      </c>
      <c r="K16" s="24">
        <v>-25</v>
      </c>
      <c r="L16" s="24">
        <v>-35</v>
      </c>
      <c r="M16" s="25">
        <v>6</v>
      </c>
      <c r="N16" s="25">
        <v>5</v>
      </c>
      <c r="O16" s="26">
        <f t="shared" si="0"/>
        <v>336</v>
      </c>
      <c r="P16" s="26">
        <f t="shared" si="1"/>
        <v>280</v>
      </c>
      <c r="Q16" s="24">
        <f t="shared" si="2"/>
        <v>-15</v>
      </c>
      <c r="R16" s="37" t="s">
        <v>1592</v>
      </c>
      <c r="S16" s="24">
        <f t="shared" si="3"/>
        <v>-35</v>
      </c>
      <c r="T16" s="24">
        <f t="shared" si="4"/>
        <v>-25</v>
      </c>
      <c r="U16" s="37" t="s">
        <v>1592</v>
      </c>
      <c r="V16" s="24">
        <f t="shared" si="5"/>
        <v>-45</v>
      </c>
      <c r="W16" s="24">
        <v>4</v>
      </c>
      <c r="X16" s="37" t="s">
        <v>1718</v>
      </c>
      <c r="Y16" s="24">
        <v>-45</v>
      </c>
      <c r="Z16" s="24">
        <v>-2</v>
      </c>
      <c r="AA16" s="37" t="s">
        <v>1592</v>
      </c>
      <c r="AB16" s="24">
        <v>-45</v>
      </c>
      <c r="AC16" s="43" t="s">
        <v>1597</v>
      </c>
      <c r="AD16" s="43" t="s">
        <v>1597</v>
      </c>
      <c r="AG16" s="28"/>
    </row>
    <row r="17" spans="1:33" s="27" customFormat="1" ht="13.5">
      <c r="A17" s="18" t="s">
        <v>1594</v>
      </c>
      <c r="B17" s="19" t="s">
        <v>1457</v>
      </c>
      <c r="C17" s="19" t="s">
        <v>620</v>
      </c>
      <c r="D17" s="20" t="s">
        <v>1901</v>
      </c>
      <c r="E17" s="20" t="s">
        <v>1461</v>
      </c>
      <c r="F17" s="20"/>
      <c r="G17" s="21" t="s">
        <v>1607</v>
      </c>
      <c r="H17" s="368">
        <v>550</v>
      </c>
      <c r="I17" s="462">
        <v>632.5</v>
      </c>
      <c r="J17" s="462">
        <f t="shared" si="6"/>
        <v>752.675</v>
      </c>
      <c r="K17" s="24">
        <v>-15</v>
      </c>
      <c r="L17" s="24">
        <v>-35</v>
      </c>
      <c r="M17" s="25">
        <v>6</v>
      </c>
      <c r="N17" s="25">
        <v>5</v>
      </c>
      <c r="O17" s="26">
        <f t="shared" si="0"/>
        <v>336</v>
      </c>
      <c r="P17" s="26">
        <f t="shared" si="1"/>
        <v>280</v>
      </c>
      <c r="Q17" s="24">
        <f t="shared" si="2"/>
        <v>-5</v>
      </c>
      <c r="R17" s="37" t="s">
        <v>1592</v>
      </c>
      <c r="S17" s="24">
        <f t="shared" si="3"/>
        <v>-25</v>
      </c>
      <c r="T17" s="24">
        <f t="shared" si="4"/>
        <v>-25</v>
      </c>
      <c r="U17" s="37" t="s">
        <v>1592</v>
      </c>
      <c r="V17" s="24">
        <f t="shared" si="5"/>
        <v>-45</v>
      </c>
      <c r="W17" s="24">
        <v>5</v>
      </c>
      <c r="X17" s="37" t="s">
        <v>1592</v>
      </c>
      <c r="Y17" s="24">
        <v>-35</v>
      </c>
      <c r="Z17" s="24">
        <v>-17</v>
      </c>
      <c r="AA17" s="37" t="s">
        <v>1592</v>
      </c>
      <c r="AB17" s="24">
        <v>-55</v>
      </c>
      <c r="AC17" s="43" t="s">
        <v>1597</v>
      </c>
      <c r="AD17" s="43" t="s">
        <v>1597</v>
      </c>
      <c r="AG17" s="28"/>
    </row>
    <row r="18" spans="1:33" s="27" customFormat="1" ht="13.5">
      <c r="A18" s="18" t="s">
        <v>1594</v>
      </c>
      <c r="B18" s="19" t="s">
        <v>1471</v>
      </c>
      <c r="C18" s="19" t="s">
        <v>1488</v>
      </c>
      <c r="D18" s="20" t="s">
        <v>1489</v>
      </c>
      <c r="E18" s="20" t="s">
        <v>1490</v>
      </c>
      <c r="F18" s="20"/>
      <c r="G18" s="21" t="s">
        <v>133</v>
      </c>
      <c r="H18" s="368">
        <v>590</v>
      </c>
      <c r="I18" s="462">
        <v>678.5</v>
      </c>
      <c r="J18" s="462">
        <f t="shared" si="6"/>
        <v>807.415</v>
      </c>
      <c r="K18" s="24">
        <v>-45</v>
      </c>
      <c r="L18" s="24">
        <v>-15</v>
      </c>
      <c r="M18" s="25">
        <v>6</v>
      </c>
      <c r="N18" s="25">
        <v>6</v>
      </c>
      <c r="O18" s="26">
        <f t="shared" si="0"/>
        <v>336</v>
      </c>
      <c r="P18" s="26">
        <f t="shared" si="1"/>
        <v>336</v>
      </c>
      <c r="Q18" s="24">
        <f t="shared" si="2"/>
        <v>-35</v>
      </c>
      <c r="R18" s="37" t="s">
        <v>1592</v>
      </c>
      <c r="S18" s="24">
        <f t="shared" si="3"/>
        <v>-55</v>
      </c>
      <c r="T18" s="24">
        <f t="shared" si="4"/>
        <v>-5</v>
      </c>
      <c r="U18" s="37" t="s">
        <v>1592</v>
      </c>
      <c r="V18" s="24">
        <f t="shared" si="5"/>
        <v>-25</v>
      </c>
      <c r="W18" s="24">
        <v>-35</v>
      </c>
      <c r="X18" s="37" t="s">
        <v>1592</v>
      </c>
      <c r="Y18" s="24">
        <v>-65</v>
      </c>
      <c r="Z18" s="24">
        <v>17</v>
      </c>
      <c r="AA18" s="37" t="s">
        <v>1592</v>
      </c>
      <c r="AB18" s="24">
        <v>-35</v>
      </c>
      <c r="AC18" s="43" t="s">
        <v>1597</v>
      </c>
      <c r="AD18" s="43" t="s">
        <v>1597</v>
      </c>
      <c r="AG18" s="28"/>
    </row>
    <row r="19" spans="1:33" s="27" customFormat="1" ht="13.5">
      <c r="A19" s="18" t="s">
        <v>1594</v>
      </c>
      <c r="B19" s="19" t="s">
        <v>1471</v>
      </c>
      <c r="C19" s="19" t="s">
        <v>1902</v>
      </c>
      <c r="D19" s="20" t="s">
        <v>1692</v>
      </c>
      <c r="E19" s="20" t="s">
        <v>1491</v>
      </c>
      <c r="F19" s="20"/>
      <c r="G19" s="21" t="s">
        <v>134</v>
      </c>
      <c r="H19" s="368">
        <v>590</v>
      </c>
      <c r="I19" s="462">
        <v>678.5</v>
      </c>
      <c r="J19" s="462">
        <f t="shared" si="6"/>
        <v>807.415</v>
      </c>
      <c r="K19" s="24">
        <v>-35</v>
      </c>
      <c r="L19" s="24">
        <v>-15</v>
      </c>
      <c r="M19" s="25">
        <v>6</v>
      </c>
      <c r="N19" s="25">
        <v>6</v>
      </c>
      <c r="O19" s="26">
        <f t="shared" si="0"/>
        <v>336</v>
      </c>
      <c r="P19" s="26">
        <f t="shared" si="1"/>
        <v>336</v>
      </c>
      <c r="Q19" s="24">
        <f t="shared" si="2"/>
        <v>-25</v>
      </c>
      <c r="R19" s="37" t="s">
        <v>1592</v>
      </c>
      <c r="S19" s="24">
        <f t="shared" si="3"/>
        <v>-45</v>
      </c>
      <c r="T19" s="24">
        <f t="shared" si="4"/>
        <v>-5</v>
      </c>
      <c r="U19" s="37" t="s">
        <v>1592</v>
      </c>
      <c r="V19" s="24">
        <f t="shared" si="5"/>
        <v>-25</v>
      </c>
      <c r="W19" s="24">
        <v>-25</v>
      </c>
      <c r="X19" s="37" t="s">
        <v>1592</v>
      </c>
      <c r="Y19" s="24">
        <v>-55</v>
      </c>
      <c r="Z19" s="24">
        <v>-5</v>
      </c>
      <c r="AA19" s="37" t="s">
        <v>1592</v>
      </c>
      <c r="AB19" s="24">
        <v>-35</v>
      </c>
      <c r="AC19" s="43" t="s">
        <v>1597</v>
      </c>
      <c r="AD19" s="43" t="s">
        <v>1597</v>
      </c>
      <c r="AG19" s="28"/>
    </row>
    <row r="20" spans="1:33" s="27" customFormat="1" ht="13.5">
      <c r="A20" s="18" t="s">
        <v>1594</v>
      </c>
      <c r="B20" s="19" t="s">
        <v>1493</v>
      </c>
      <c r="C20" s="19" t="s">
        <v>1494</v>
      </c>
      <c r="D20" s="20" t="s">
        <v>1495</v>
      </c>
      <c r="E20" s="20" t="s">
        <v>1496</v>
      </c>
      <c r="F20" s="20"/>
      <c r="G20" s="21" t="s">
        <v>135</v>
      </c>
      <c r="H20" s="368">
        <v>590</v>
      </c>
      <c r="I20" s="462">
        <v>678.5</v>
      </c>
      <c r="J20" s="462">
        <f t="shared" si="6"/>
        <v>807.415</v>
      </c>
      <c r="K20" s="24">
        <v>-45</v>
      </c>
      <c r="L20" s="24">
        <v>-20</v>
      </c>
      <c r="M20" s="25">
        <v>6</v>
      </c>
      <c r="N20" s="25">
        <v>5</v>
      </c>
      <c r="O20" s="26">
        <f t="shared" si="0"/>
        <v>336</v>
      </c>
      <c r="P20" s="26">
        <f t="shared" si="1"/>
        <v>280</v>
      </c>
      <c r="Q20" s="24">
        <f t="shared" si="2"/>
        <v>-35</v>
      </c>
      <c r="R20" s="37" t="s">
        <v>1592</v>
      </c>
      <c r="S20" s="24">
        <f t="shared" si="3"/>
        <v>-55</v>
      </c>
      <c r="T20" s="24">
        <f t="shared" si="4"/>
        <v>-10</v>
      </c>
      <c r="U20" s="37" t="s">
        <v>1592</v>
      </c>
      <c r="V20" s="24">
        <f t="shared" si="5"/>
        <v>-30</v>
      </c>
      <c r="W20" s="24">
        <v>-27</v>
      </c>
      <c r="X20" s="37" t="s">
        <v>1592</v>
      </c>
      <c r="Y20" s="24">
        <v>-65</v>
      </c>
      <c r="Z20" s="24">
        <v>7</v>
      </c>
      <c r="AA20" s="37" t="s">
        <v>1592</v>
      </c>
      <c r="AB20" s="24">
        <v>-40</v>
      </c>
      <c r="AC20" s="43" t="s">
        <v>1597</v>
      </c>
      <c r="AD20" s="43" t="s">
        <v>1597</v>
      </c>
      <c r="AG20" s="28"/>
    </row>
    <row r="21" spans="1:33" s="27" customFormat="1" ht="13.5">
      <c r="A21" s="18" t="s">
        <v>1594</v>
      </c>
      <c r="B21" s="19" t="s">
        <v>1493</v>
      </c>
      <c r="C21" s="19" t="s">
        <v>1494</v>
      </c>
      <c r="D21" s="20" t="s">
        <v>1498</v>
      </c>
      <c r="E21" s="20" t="s">
        <v>1499</v>
      </c>
      <c r="F21" s="20"/>
      <c r="G21" s="21" t="s">
        <v>136</v>
      </c>
      <c r="H21" s="368">
        <v>590</v>
      </c>
      <c r="I21" s="462">
        <v>678.5</v>
      </c>
      <c r="J21" s="462">
        <f t="shared" si="6"/>
        <v>807.415</v>
      </c>
      <c r="K21" s="24">
        <v>-45</v>
      </c>
      <c r="L21" s="24">
        <v>-15</v>
      </c>
      <c r="M21" s="25">
        <v>6</v>
      </c>
      <c r="N21" s="25">
        <v>4</v>
      </c>
      <c r="O21" s="26">
        <f t="shared" si="0"/>
        <v>336</v>
      </c>
      <c r="P21" s="26">
        <f t="shared" si="1"/>
        <v>224</v>
      </c>
      <c r="Q21" s="24">
        <f t="shared" si="2"/>
        <v>-35</v>
      </c>
      <c r="R21" s="37" t="s">
        <v>1592</v>
      </c>
      <c r="S21" s="24">
        <f t="shared" si="3"/>
        <v>-55</v>
      </c>
      <c r="T21" s="24">
        <f t="shared" si="4"/>
        <v>-5</v>
      </c>
      <c r="U21" s="37" t="s">
        <v>1592</v>
      </c>
      <c r="V21" s="24">
        <f t="shared" si="5"/>
        <v>-25</v>
      </c>
      <c r="W21" s="24">
        <v>-35</v>
      </c>
      <c r="X21" s="37" t="s">
        <v>1592</v>
      </c>
      <c r="Y21" s="24">
        <v>-65</v>
      </c>
      <c r="Z21" s="24">
        <v>8</v>
      </c>
      <c r="AA21" s="37" t="s">
        <v>1592</v>
      </c>
      <c r="AB21" s="24">
        <v>-35</v>
      </c>
      <c r="AC21" s="43" t="s">
        <v>1597</v>
      </c>
      <c r="AD21" s="43" t="s">
        <v>1597</v>
      </c>
      <c r="AG21" s="28"/>
    </row>
    <row r="22" spans="1:33" s="27" customFormat="1" ht="13.5">
      <c r="A22" s="18" t="s">
        <v>1594</v>
      </c>
      <c r="B22" s="19" t="s">
        <v>1532</v>
      </c>
      <c r="C22" s="19" t="s">
        <v>1903</v>
      </c>
      <c r="D22" s="20" t="s">
        <v>1533</v>
      </c>
      <c r="E22" s="20" t="s">
        <v>1534</v>
      </c>
      <c r="F22" s="29" t="s">
        <v>1904</v>
      </c>
      <c r="G22" s="21" t="s">
        <v>137</v>
      </c>
      <c r="H22" s="368">
        <v>620</v>
      </c>
      <c r="I22" s="462">
        <v>713</v>
      </c>
      <c r="J22" s="462">
        <f t="shared" si="6"/>
        <v>848.4699999999999</v>
      </c>
      <c r="K22" s="24">
        <v>-25</v>
      </c>
      <c r="L22" s="24">
        <v>-25</v>
      </c>
      <c r="M22" s="25">
        <v>4</v>
      </c>
      <c r="N22" s="25">
        <v>3</v>
      </c>
      <c r="O22" s="26">
        <f t="shared" si="0"/>
        <v>224</v>
      </c>
      <c r="P22" s="26">
        <f t="shared" si="1"/>
        <v>168</v>
      </c>
      <c r="Q22" s="24">
        <f t="shared" si="2"/>
        <v>-15</v>
      </c>
      <c r="R22" s="37" t="s">
        <v>1592</v>
      </c>
      <c r="S22" s="24">
        <f t="shared" si="3"/>
        <v>-35</v>
      </c>
      <c r="T22" s="24">
        <f t="shared" si="4"/>
        <v>-15</v>
      </c>
      <c r="U22" s="37" t="s">
        <v>1592</v>
      </c>
      <c r="V22" s="24">
        <f t="shared" si="5"/>
        <v>-35</v>
      </c>
      <c r="W22" s="24">
        <v>-5</v>
      </c>
      <c r="X22" s="37" t="s">
        <v>1592</v>
      </c>
      <c r="Y22" s="24">
        <v>-45</v>
      </c>
      <c r="Z22" s="24">
        <v>-5</v>
      </c>
      <c r="AA22" s="37" t="s">
        <v>1592</v>
      </c>
      <c r="AB22" s="24">
        <v>-41</v>
      </c>
      <c r="AC22" s="43" t="s">
        <v>1597</v>
      </c>
      <c r="AD22" s="43" t="s">
        <v>1597</v>
      </c>
      <c r="AG22" s="28"/>
    </row>
    <row r="23" spans="1:33" s="27" customFormat="1" ht="13.5">
      <c r="A23" s="18" t="s">
        <v>1594</v>
      </c>
      <c r="B23" s="19" t="s">
        <v>1532</v>
      </c>
      <c r="C23" s="19" t="s">
        <v>1903</v>
      </c>
      <c r="D23" s="20" t="s">
        <v>1536</v>
      </c>
      <c r="E23" s="19" t="s">
        <v>1537</v>
      </c>
      <c r="F23" s="30" t="s">
        <v>1905</v>
      </c>
      <c r="G23" s="21" t="s">
        <v>138</v>
      </c>
      <c r="H23" s="368">
        <v>620</v>
      </c>
      <c r="I23" s="462">
        <v>713</v>
      </c>
      <c r="J23" s="462">
        <f t="shared" si="6"/>
        <v>848.4699999999999</v>
      </c>
      <c r="K23" s="24">
        <v>-35</v>
      </c>
      <c r="L23" s="24">
        <v>-20</v>
      </c>
      <c r="M23" s="25">
        <v>5</v>
      </c>
      <c r="N23" s="25">
        <v>4</v>
      </c>
      <c r="O23" s="26">
        <f t="shared" si="0"/>
        <v>280</v>
      </c>
      <c r="P23" s="26">
        <f t="shared" si="1"/>
        <v>224</v>
      </c>
      <c r="Q23" s="24">
        <f t="shared" si="2"/>
        <v>-25</v>
      </c>
      <c r="R23" s="37" t="s">
        <v>1592</v>
      </c>
      <c r="S23" s="24">
        <f t="shared" si="3"/>
        <v>-45</v>
      </c>
      <c r="T23" s="24">
        <f t="shared" si="4"/>
        <v>-10</v>
      </c>
      <c r="U23" s="37" t="s">
        <v>1592</v>
      </c>
      <c r="V23" s="24">
        <f t="shared" si="5"/>
        <v>-30</v>
      </c>
      <c r="W23" s="24">
        <v>-25</v>
      </c>
      <c r="X23" s="37" t="s">
        <v>1592</v>
      </c>
      <c r="Y23" s="24">
        <v>-55</v>
      </c>
      <c r="Z23" s="24">
        <v>-7</v>
      </c>
      <c r="AA23" s="37" t="s">
        <v>1592</v>
      </c>
      <c r="AB23" s="24">
        <v>-40</v>
      </c>
      <c r="AC23" s="43" t="s">
        <v>1597</v>
      </c>
      <c r="AD23" s="43" t="s">
        <v>1597</v>
      </c>
      <c r="AG23" s="28"/>
    </row>
    <row r="24" spans="1:33" s="27" customFormat="1" ht="13.5">
      <c r="A24" s="18" t="s">
        <v>1594</v>
      </c>
      <c r="B24" s="19" t="s">
        <v>1532</v>
      </c>
      <c r="C24" s="19" t="s">
        <v>1903</v>
      </c>
      <c r="D24" s="20" t="s">
        <v>1469</v>
      </c>
      <c r="E24" s="19" t="s">
        <v>1537</v>
      </c>
      <c r="F24" s="30" t="s">
        <v>1905</v>
      </c>
      <c r="G24" s="21" t="s">
        <v>138</v>
      </c>
      <c r="H24" s="368">
        <v>620</v>
      </c>
      <c r="I24" s="462">
        <v>713</v>
      </c>
      <c r="J24" s="462">
        <f t="shared" si="6"/>
        <v>848.4699999999999</v>
      </c>
      <c r="K24" s="24">
        <v>-35</v>
      </c>
      <c r="L24" s="24">
        <v>-20</v>
      </c>
      <c r="M24" s="25">
        <v>5</v>
      </c>
      <c r="N24" s="25">
        <v>4</v>
      </c>
      <c r="O24" s="26">
        <f t="shared" si="0"/>
        <v>280</v>
      </c>
      <c r="P24" s="26">
        <f t="shared" si="1"/>
        <v>224</v>
      </c>
      <c r="Q24" s="24">
        <f t="shared" si="2"/>
        <v>-25</v>
      </c>
      <c r="R24" s="37" t="s">
        <v>1592</v>
      </c>
      <c r="S24" s="24">
        <f t="shared" si="3"/>
        <v>-45</v>
      </c>
      <c r="T24" s="24">
        <f t="shared" si="4"/>
        <v>-10</v>
      </c>
      <c r="U24" s="37" t="s">
        <v>1592</v>
      </c>
      <c r="V24" s="24">
        <f t="shared" si="5"/>
        <v>-30</v>
      </c>
      <c r="W24" s="24">
        <v>-25</v>
      </c>
      <c r="X24" s="37" t="s">
        <v>1592</v>
      </c>
      <c r="Y24" s="24">
        <v>-55</v>
      </c>
      <c r="Z24" s="24">
        <v>-7</v>
      </c>
      <c r="AA24" s="37" t="s">
        <v>1592</v>
      </c>
      <c r="AB24" s="24">
        <v>-40</v>
      </c>
      <c r="AC24" s="43" t="s">
        <v>1597</v>
      </c>
      <c r="AD24" s="43" t="s">
        <v>1597</v>
      </c>
      <c r="AG24" s="28"/>
    </row>
    <row r="25" spans="1:33" s="27" customFormat="1" ht="13.5">
      <c r="A25" s="18" t="s">
        <v>1594</v>
      </c>
      <c r="B25" s="19" t="s">
        <v>1540</v>
      </c>
      <c r="C25" s="19" t="s">
        <v>1541</v>
      </c>
      <c r="D25" s="20" t="s">
        <v>1547</v>
      </c>
      <c r="E25" s="20" t="s">
        <v>1548</v>
      </c>
      <c r="F25" s="20" t="s">
        <v>2325</v>
      </c>
      <c r="G25" s="21" t="s">
        <v>1907</v>
      </c>
      <c r="H25" s="368">
        <v>590</v>
      </c>
      <c r="I25" s="462">
        <v>678.5</v>
      </c>
      <c r="J25" s="462">
        <f t="shared" si="6"/>
        <v>807.415</v>
      </c>
      <c r="K25" s="24">
        <v>-45</v>
      </c>
      <c r="L25" s="24">
        <v>-30</v>
      </c>
      <c r="M25" s="25">
        <v>4</v>
      </c>
      <c r="N25" s="25">
        <v>6</v>
      </c>
      <c r="O25" s="26">
        <f t="shared" si="0"/>
        <v>224</v>
      </c>
      <c r="P25" s="26">
        <f t="shared" si="1"/>
        <v>336</v>
      </c>
      <c r="Q25" s="24">
        <f t="shared" si="2"/>
        <v>-35</v>
      </c>
      <c r="R25" s="37" t="s">
        <v>1592</v>
      </c>
      <c r="S25" s="24">
        <f t="shared" si="3"/>
        <v>-55</v>
      </c>
      <c r="T25" s="24">
        <f t="shared" si="4"/>
        <v>-20</v>
      </c>
      <c r="U25" s="37" t="s">
        <v>1592</v>
      </c>
      <c r="V25" s="24">
        <f t="shared" si="5"/>
        <v>-40</v>
      </c>
      <c r="W25" s="24">
        <v>-34</v>
      </c>
      <c r="X25" s="37" t="s">
        <v>1592</v>
      </c>
      <c r="Y25" s="24">
        <v>-56</v>
      </c>
      <c r="Z25" s="24">
        <v>-12</v>
      </c>
      <c r="AA25" s="37" t="s">
        <v>1592</v>
      </c>
      <c r="AB25" s="24">
        <v>-59</v>
      </c>
      <c r="AC25" s="43" t="s">
        <v>1597</v>
      </c>
      <c r="AD25" s="43" t="s">
        <v>1597</v>
      </c>
      <c r="AG25" s="28"/>
    </row>
    <row r="26" spans="1:33" s="27" customFormat="1" ht="13.5">
      <c r="A26" s="18" t="s">
        <v>1594</v>
      </c>
      <c r="B26" s="19" t="s">
        <v>1540</v>
      </c>
      <c r="C26" s="19" t="s">
        <v>1549</v>
      </c>
      <c r="D26" s="20" t="s">
        <v>1449</v>
      </c>
      <c r="E26" s="20" t="s">
        <v>1550</v>
      </c>
      <c r="F26" s="20"/>
      <c r="G26" s="21" t="s">
        <v>139</v>
      </c>
      <c r="H26" s="368">
        <v>590</v>
      </c>
      <c r="I26" s="462">
        <v>678.5</v>
      </c>
      <c r="J26" s="462">
        <f t="shared" si="6"/>
        <v>807.415</v>
      </c>
      <c r="K26" s="24">
        <v>-50</v>
      </c>
      <c r="L26" s="24">
        <v>-40</v>
      </c>
      <c r="M26" s="25">
        <v>3</v>
      </c>
      <c r="N26" s="25">
        <v>3</v>
      </c>
      <c r="O26" s="26">
        <f t="shared" si="0"/>
        <v>168</v>
      </c>
      <c r="P26" s="26">
        <f t="shared" si="1"/>
        <v>168</v>
      </c>
      <c r="Q26" s="24">
        <f t="shared" si="2"/>
        <v>-40</v>
      </c>
      <c r="R26" s="37" t="s">
        <v>1592</v>
      </c>
      <c r="S26" s="24">
        <f t="shared" si="3"/>
        <v>-60</v>
      </c>
      <c r="T26" s="24">
        <f t="shared" si="4"/>
        <v>-30</v>
      </c>
      <c r="U26" s="37" t="s">
        <v>1592</v>
      </c>
      <c r="V26" s="24">
        <f t="shared" si="5"/>
        <v>-50</v>
      </c>
      <c r="W26" s="24">
        <v>-40</v>
      </c>
      <c r="X26" s="37" t="s">
        <v>1592</v>
      </c>
      <c r="Y26" s="24">
        <v>-70</v>
      </c>
      <c r="Z26" s="24">
        <v>-8</v>
      </c>
      <c r="AA26" s="37" t="s">
        <v>1592</v>
      </c>
      <c r="AB26" s="24">
        <v>-61</v>
      </c>
      <c r="AC26" s="43" t="s">
        <v>1597</v>
      </c>
      <c r="AD26" s="43" t="s">
        <v>1597</v>
      </c>
      <c r="AG26" s="28"/>
    </row>
    <row r="27" spans="1:33" s="27" customFormat="1" ht="13.5">
      <c r="A27" s="18" t="s">
        <v>1594</v>
      </c>
      <c r="B27" s="19" t="s">
        <v>1540</v>
      </c>
      <c r="C27" s="19" t="s">
        <v>1567</v>
      </c>
      <c r="D27" s="20" t="s">
        <v>1908</v>
      </c>
      <c r="E27" s="20" t="s">
        <v>1568</v>
      </c>
      <c r="F27" s="20"/>
      <c r="G27" s="21" t="s">
        <v>140</v>
      </c>
      <c r="H27" s="368">
        <v>590</v>
      </c>
      <c r="I27" s="462">
        <v>678.5</v>
      </c>
      <c r="J27" s="462">
        <f t="shared" si="6"/>
        <v>807.415</v>
      </c>
      <c r="K27" s="24">
        <v>-50</v>
      </c>
      <c r="L27" s="24">
        <v>-45</v>
      </c>
      <c r="M27" s="25">
        <v>2.5</v>
      </c>
      <c r="N27" s="25">
        <v>2.9</v>
      </c>
      <c r="O27" s="26">
        <f t="shared" si="0"/>
        <v>140</v>
      </c>
      <c r="P27" s="26">
        <f t="shared" si="1"/>
        <v>162</v>
      </c>
      <c r="Q27" s="24">
        <f t="shared" si="2"/>
        <v>-40</v>
      </c>
      <c r="R27" s="37" t="s">
        <v>1592</v>
      </c>
      <c r="S27" s="24">
        <f t="shared" si="3"/>
        <v>-60</v>
      </c>
      <c r="T27" s="24">
        <f t="shared" si="4"/>
        <v>-35</v>
      </c>
      <c r="U27" s="37" t="s">
        <v>1592</v>
      </c>
      <c r="V27" s="24">
        <f t="shared" si="5"/>
        <v>-55</v>
      </c>
      <c r="W27" s="24">
        <v>-34</v>
      </c>
      <c r="X27" s="37" t="s">
        <v>1592</v>
      </c>
      <c r="Y27" s="24">
        <v>-68</v>
      </c>
      <c r="Z27" s="24">
        <v>-35</v>
      </c>
      <c r="AA27" s="37" t="s">
        <v>1592</v>
      </c>
      <c r="AB27" s="24">
        <v>-60</v>
      </c>
      <c r="AC27" s="43" t="s">
        <v>1597</v>
      </c>
      <c r="AD27" s="43" t="s">
        <v>1597</v>
      </c>
      <c r="AG27" s="28"/>
    </row>
    <row r="28" spans="1:37" ht="13.5">
      <c r="A28" s="27"/>
      <c r="B28" s="27"/>
      <c r="C28" s="27"/>
      <c r="D28" s="32"/>
      <c r="E28" s="27"/>
      <c r="F28" s="27"/>
      <c r="G28" s="33"/>
      <c r="H28" s="34"/>
      <c r="I28" s="28"/>
      <c r="J28" s="28"/>
      <c r="K28" s="27"/>
      <c r="L28" s="27"/>
      <c r="M28" s="27"/>
      <c r="N28" s="27"/>
      <c r="O28" s="27"/>
      <c r="P28" s="27"/>
      <c r="Q28" s="27"/>
      <c r="R28" s="27"/>
      <c r="S28" s="27"/>
      <c r="T28" s="27"/>
      <c r="U28" s="27"/>
      <c r="V28" s="27"/>
      <c r="W28" s="27"/>
      <c r="X28" s="27"/>
      <c r="Y28" s="27"/>
      <c r="Z28" s="27"/>
      <c r="AA28" s="27"/>
      <c r="AB28" s="27"/>
      <c r="AC28" s="27"/>
      <c r="AD28" s="27"/>
      <c r="AE28" s="27"/>
      <c r="AF28" s="27"/>
      <c r="AG28" s="28"/>
      <c r="AH28" s="27"/>
      <c r="AI28" s="27"/>
      <c r="AJ28" s="27"/>
      <c r="AK28" s="27"/>
    </row>
    <row r="29" spans="1:33" s="27" customFormat="1" ht="13.5">
      <c r="A29" s="1"/>
      <c r="B29" s="1"/>
      <c r="C29" s="1"/>
      <c r="D29" s="2"/>
      <c r="E29" s="1"/>
      <c r="F29" s="1"/>
      <c r="G29" s="3"/>
      <c r="H29" s="3"/>
      <c r="I29" s="3"/>
      <c r="J29" s="3"/>
      <c r="K29" s="354" t="s">
        <v>2029</v>
      </c>
      <c r="L29" s="354"/>
      <c r="M29" s="355" t="s">
        <v>2030</v>
      </c>
      <c r="N29" s="355"/>
      <c r="O29" s="356" t="s">
        <v>2030</v>
      </c>
      <c r="P29" s="356"/>
      <c r="Q29" s="354" t="s">
        <v>1589</v>
      </c>
      <c r="R29" s="354"/>
      <c r="S29" s="354"/>
      <c r="T29" s="354"/>
      <c r="U29" s="354"/>
      <c r="V29" s="354"/>
      <c r="W29" s="354"/>
      <c r="X29" s="354"/>
      <c r="Y29" s="354"/>
      <c r="Z29" s="354"/>
      <c r="AA29" s="354"/>
      <c r="AB29" s="354"/>
      <c r="AC29" s="81"/>
      <c r="AD29" s="81"/>
      <c r="AG29" s="28"/>
    </row>
    <row r="30" spans="1:33" s="27" customFormat="1" ht="13.5">
      <c r="A30" s="35" t="s">
        <v>1570</v>
      </c>
      <c r="B30" s="10"/>
      <c r="C30" s="10"/>
      <c r="D30" s="11"/>
      <c r="E30" s="10"/>
      <c r="F30" s="10"/>
      <c r="G30" s="12"/>
      <c r="H30" s="12"/>
      <c r="I30" s="12"/>
      <c r="J30" s="12"/>
      <c r="K30" s="354" t="s">
        <v>2033</v>
      </c>
      <c r="L30" s="354"/>
      <c r="M30" s="355" t="s">
        <v>2034</v>
      </c>
      <c r="N30" s="355"/>
      <c r="O30" s="356" t="s">
        <v>2035</v>
      </c>
      <c r="P30" s="356"/>
      <c r="Q30" s="354" t="s">
        <v>2104</v>
      </c>
      <c r="R30" s="354"/>
      <c r="S30" s="354"/>
      <c r="T30" s="354" t="s">
        <v>2106</v>
      </c>
      <c r="U30" s="354"/>
      <c r="V30" s="354"/>
      <c r="W30" s="354" t="s">
        <v>2111</v>
      </c>
      <c r="X30" s="354"/>
      <c r="Y30" s="354"/>
      <c r="Z30" s="354" t="s">
        <v>2112</v>
      </c>
      <c r="AA30" s="354"/>
      <c r="AB30" s="354"/>
      <c r="AC30" s="354" t="s">
        <v>1590</v>
      </c>
      <c r="AD30" s="354"/>
      <c r="AG30" s="28"/>
    </row>
    <row r="31" spans="1:33" s="27" customFormat="1" ht="13.5">
      <c r="A31" s="13" t="s">
        <v>2036</v>
      </c>
      <c r="B31" s="13" t="s">
        <v>2037</v>
      </c>
      <c r="C31" s="13" t="s">
        <v>2038</v>
      </c>
      <c r="D31" s="14" t="s">
        <v>2039</v>
      </c>
      <c r="E31" s="13" t="s">
        <v>2040</v>
      </c>
      <c r="F31" s="13" t="s">
        <v>2041</v>
      </c>
      <c r="G31" s="13" t="s">
        <v>2042</v>
      </c>
      <c r="H31" s="367" t="s">
        <v>2032</v>
      </c>
      <c r="I31" s="367" t="s">
        <v>1211</v>
      </c>
      <c r="J31" s="367" t="s">
        <v>828</v>
      </c>
      <c r="K31" s="13" t="s">
        <v>2043</v>
      </c>
      <c r="L31" s="13" t="s">
        <v>2044</v>
      </c>
      <c r="M31" s="16" t="s">
        <v>2043</v>
      </c>
      <c r="N31" s="16" t="s">
        <v>2044</v>
      </c>
      <c r="O31" s="17" t="s">
        <v>2043</v>
      </c>
      <c r="P31" s="17" t="s">
        <v>2044</v>
      </c>
      <c r="Q31" s="13" t="s">
        <v>1591</v>
      </c>
      <c r="R31" s="13" t="s">
        <v>1592</v>
      </c>
      <c r="S31" s="13" t="s">
        <v>1593</v>
      </c>
      <c r="T31" s="13" t="s">
        <v>1591</v>
      </c>
      <c r="U31" s="13" t="s">
        <v>1592</v>
      </c>
      <c r="V31" s="13" t="s">
        <v>1593</v>
      </c>
      <c r="W31" s="13" t="s">
        <v>1591</v>
      </c>
      <c r="X31" s="13" t="s">
        <v>1592</v>
      </c>
      <c r="Y31" s="13" t="s">
        <v>1593</v>
      </c>
      <c r="Z31" s="13" t="s">
        <v>1591</v>
      </c>
      <c r="AA31" s="13" t="s">
        <v>1592</v>
      </c>
      <c r="AB31" s="13" t="s">
        <v>1593</v>
      </c>
      <c r="AC31" s="13" t="s">
        <v>2043</v>
      </c>
      <c r="AD31" s="13" t="s">
        <v>2044</v>
      </c>
      <c r="AE31" s="31"/>
      <c r="AG31" s="28"/>
    </row>
    <row r="32" spans="1:33" s="27" customFormat="1" ht="13.5">
      <c r="A32" s="18" t="s">
        <v>1594</v>
      </c>
      <c r="B32" s="18" t="s">
        <v>1912</v>
      </c>
      <c r="C32" s="18" t="s">
        <v>1913</v>
      </c>
      <c r="D32" s="36" t="s">
        <v>1914</v>
      </c>
      <c r="E32" s="38" t="s">
        <v>141</v>
      </c>
      <c r="F32" s="18" t="s">
        <v>1571</v>
      </c>
      <c r="G32" s="37" t="s">
        <v>1915</v>
      </c>
      <c r="H32" s="368">
        <v>590</v>
      </c>
      <c r="I32" s="462">
        <v>678.5</v>
      </c>
      <c r="J32" s="462">
        <f>I32*1.19</f>
        <v>807.415</v>
      </c>
      <c r="K32" s="24">
        <v>-39</v>
      </c>
      <c r="L32" s="24">
        <v>-21</v>
      </c>
      <c r="M32" s="25">
        <v>8</v>
      </c>
      <c r="N32" s="25">
        <v>9</v>
      </c>
      <c r="O32" s="26">
        <f aca="true" t="shared" si="7" ref="O32:P34">IF(M32="","",ROUND(M32/0.01786,0))</f>
        <v>448</v>
      </c>
      <c r="P32" s="26">
        <f t="shared" si="7"/>
        <v>504</v>
      </c>
      <c r="Q32" s="24">
        <v>-28</v>
      </c>
      <c r="R32" s="37" t="s">
        <v>1592</v>
      </c>
      <c r="S32" s="24">
        <v>-74</v>
      </c>
      <c r="T32" s="24">
        <v>8</v>
      </c>
      <c r="U32" s="37" t="s">
        <v>1592</v>
      </c>
      <c r="V32" s="24">
        <v>-36</v>
      </c>
      <c r="W32" s="24">
        <v>-28</v>
      </c>
      <c r="X32" s="37" t="s">
        <v>1592</v>
      </c>
      <c r="Y32" s="24">
        <v>-74</v>
      </c>
      <c r="Z32" s="24">
        <v>-36</v>
      </c>
      <c r="AA32" s="37" t="s">
        <v>1592</v>
      </c>
      <c r="AB32" s="24">
        <v>8</v>
      </c>
      <c r="AC32" s="43" t="s">
        <v>1597</v>
      </c>
      <c r="AD32" s="43" t="s">
        <v>1597</v>
      </c>
      <c r="AG32" s="28"/>
    </row>
    <row r="33" spans="1:33" s="27" customFormat="1" ht="13.5">
      <c r="A33" s="18" t="s">
        <v>1594</v>
      </c>
      <c r="B33" s="18" t="s">
        <v>1912</v>
      </c>
      <c r="C33" s="18" t="s">
        <v>1916</v>
      </c>
      <c r="D33" s="36" t="s">
        <v>1914</v>
      </c>
      <c r="E33" s="18" t="s">
        <v>141</v>
      </c>
      <c r="F33" s="18" t="s">
        <v>1571</v>
      </c>
      <c r="G33" s="37" t="s">
        <v>1922</v>
      </c>
      <c r="H33" s="368">
        <v>590</v>
      </c>
      <c r="I33" s="462">
        <v>678.5</v>
      </c>
      <c r="J33" s="462">
        <f>I33*1.19</f>
        <v>807.415</v>
      </c>
      <c r="K33" s="24">
        <v>-61</v>
      </c>
      <c r="L33" s="24">
        <v>-63</v>
      </c>
      <c r="M33" s="25">
        <v>9</v>
      </c>
      <c r="N33" s="25">
        <v>12</v>
      </c>
      <c r="O33" s="26">
        <f t="shared" si="7"/>
        <v>504</v>
      </c>
      <c r="P33" s="26">
        <f t="shared" si="7"/>
        <v>672</v>
      </c>
      <c r="Q33" s="24">
        <v>-51</v>
      </c>
      <c r="R33" s="37" t="s">
        <v>1592</v>
      </c>
      <c r="S33" s="24">
        <v>-85</v>
      </c>
      <c r="T33" s="24">
        <v>-37</v>
      </c>
      <c r="U33" s="37" t="s">
        <v>1592</v>
      </c>
      <c r="V33" s="24">
        <v>-77</v>
      </c>
      <c r="W33" s="24">
        <v>-51</v>
      </c>
      <c r="X33" s="37" t="s">
        <v>1592</v>
      </c>
      <c r="Y33" s="24">
        <v>-85</v>
      </c>
      <c r="Z33" s="24">
        <v>-37</v>
      </c>
      <c r="AA33" s="37" t="s">
        <v>1592</v>
      </c>
      <c r="AB33" s="24">
        <v>-77</v>
      </c>
      <c r="AC33" s="43" t="s">
        <v>1597</v>
      </c>
      <c r="AD33" s="43" t="s">
        <v>1597</v>
      </c>
      <c r="AG33" s="28"/>
    </row>
    <row r="34" spans="1:33" s="27" customFormat="1" ht="13.5">
      <c r="A34" s="18" t="s">
        <v>1594</v>
      </c>
      <c r="B34" s="18" t="s">
        <v>1923</v>
      </c>
      <c r="C34" s="18" t="s">
        <v>713</v>
      </c>
      <c r="D34" s="36" t="s">
        <v>619</v>
      </c>
      <c r="E34" s="18" t="s">
        <v>714</v>
      </c>
      <c r="F34" s="18" t="s">
        <v>715</v>
      </c>
      <c r="G34" s="37" t="s">
        <v>716</v>
      </c>
      <c r="H34" s="368">
        <v>590</v>
      </c>
      <c r="I34" s="462">
        <v>678.5</v>
      </c>
      <c r="J34" s="462">
        <f>I34*1.19</f>
        <v>807.415</v>
      </c>
      <c r="K34" s="24">
        <v>-35</v>
      </c>
      <c r="L34" s="24">
        <v>-23</v>
      </c>
      <c r="M34" s="25">
        <v>7</v>
      </c>
      <c r="N34" s="25">
        <v>9.5</v>
      </c>
      <c r="O34" s="26">
        <f t="shared" si="7"/>
        <v>392</v>
      </c>
      <c r="P34" s="26">
        <f t="shared" si="7"/>
        <v>532</v>
      </c>
      <c r="Q34" s="24">
        <v>-28</v>
      </c>
      <c r="R34" s="37" t="s">
        <v>1592</v>
      </c>
      <c r="S34" s="24">
        <v>-48</v>
      </c>
      <c r="T34" s="24">
        <v>-8</v>
      </c>
      <c r="U34" s="37" t="s">
        <v>1592</v>
      </c>
      <c r="V34" s="24">
        <v>-27</v>
      </c>
      <c r="W34" s="24">
        <v>-28</v>
      </c>
      <c r="X34" s="37" t="s">
        <v>1592</v>
      </c>
      <c r="Y34" s="24">
        <v>-48</v>
      </c>
      <c r="Z34" s="24">
        <v>-8</v>
      </c>
      <c r="AA34" s="37" t="s">
        <v>1592</v>
      </c>
      <c r="AB34" s="24">
        <v>-27</v>
      </c>
      <c r="AC34" s="43" t="s">
        <v>1597</v>
      </c>
      <c r="AD34" s="43" t="s">
        <v>1597</v>
      </c>
      <c r="AG34" s="28"/>
    </row>
    <row r="35" spans="1:30" s="27" customFormat="1" ht="13.5">
      <c r="A35" s="285" t="s">
        <v>1896</v>
      </c>
      <c r="B35" s="285" t="s">
        <v>1895</v>
      </c>
      <c r="C35" s="285" t="s">
        <v>1897</v>
      </c>
      <c r="D35" s="350" t="s">
        <v>1898</v>
      </c>
      <c r="E35" s="285" t="s">
        <v>1899</v>
      </c>
      <c r="F35" s="285" t="s">
        <v>1900</v>
      </c>
      <c r="G35" s="37" t="s">
        <v>591</v>
      </c>
      <c r="H35" s="368">
        <v>650</v>
      </c>
      <c r="I35" s="462">
        <v>747.5</v>
      </c>
      <c r="J35" s="462">
        <f>I35*1.19</f>
        <v>889.525</v>
      </c>
      <c r="K35" s="43">
        <v>-18</v>
      </c>
      <c r="L35" s="43">
        <v>-21</v>
      </c>
      <c r="M35" s="357">
        <v>7</v>
      </c>
      <c r="N35" s="25">
        <v>6.5</v>
      </c>
      <c r="O35" s="26">
        <f>IF(M35="","",ROUND(M35/0.01786,0))</f>
        <v>392</v>
      </c>
      <c r="P35" s="26">
        <f>IF(N35="","",ROUND(N35/0.01786,0))</f>
        <v>364</v>
      </c>
      <c r="Q35" s="43"/>
      <c r="R35" s="37" t="s">
        <v>1592</v>
      </c>
      <c r="S35" s="43"/>
      <c r="T35" s="43"/>
      <c r="U35" s="37" t="s">
        <v>1592</v>
      </c>
      <c r="V35" s="43"/>
      <c r="W35" s="43">
        <v>0</v>
      </c>
      <c r="X35" s="37" t="s">
        <v>1592</v>
      </c>
      <c r="Y35" s="43">
        <v>-42</v>
      </c>
      <c r="Z35" s="43">
        <v>-3</v>
      </c>
      <c r="AA35" s="37" t="s">
        <v>1592</v>
      </c>
      <c r="AB35" s="43">
        <v>-25</v>
      </c>
      <c r="AC35" s="43" t="s">
        <v>2324</v>
      </c>
      <c r="AD35" s="43" t="s">
        <v>2324</v>
      </c>
    </row>
    <row r="36" spans="11:37" ht="13.5">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sheetData>
  <printOptions horizontalCentered="1"/>
  <pageMargins left="0.3937007874015748" right="0.3937007874015748" top="0.3937007874015748" bottom="0.3937007874015748" header="0.5118110236220472" footer="0.5118110236220472"/>
  <pageSetup fitToHeight="2"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AJ80"/>
  <sheetViews>
    <sheetView zoomScale="75" zoomScaleNormal="75" zoomScaleSheetLayoutView="75" workbookViewId="0" topLeftCell="A1">
      <selection activeCell="A1" sqref="A1"/>
    </sheetView>
  </sheetViews>
  <sheetFormatPr defaultColWidth="9.00390625" defaultRowHeight="13.5"/>
  <cols>
    <col min="1" max="1" width="11.25390625" style="8" bestFit="1" customWidth="1"/>
    <col min="2" max="2" width="11.125" style="8" bestFit="1" customWidth="1"/>
    <col min="3" max="3" width="14.50390625" style="8" bestFit="1" customWidth="1"/>
    <col min="4" max="4" width="6.50390625" style="41" bestFit="1" customWidth="1"/>
    <col min="5" max="5" width="12.00390625" style="8" bestFit="1" customWidth="1"/>
    <col min="6" max="6" width="34.00390625" style="8" customWidth="1"/>
    <col min="7" max="7" width="14.00390625" style="39" bestFit="1" customWidth="1"/>
    <col min="8" max="8" width="11.875" style="42" customWidth="1"/>
    <col min="9" max="9" width="11.125" style="40" customWidth="1"/>
    <col min="10" max="10" width="9.50390625" style="40" customWidth="1"/>
    <col min="11" max="17" width="7.625" style="8" customWidth="1"/>
    <col min="18" max="18" width="2.75390625" style="8" customWidth="1"/>
    <col min="19" max="20" width="7.625" style="8" customWidth="1"/>
    <col min="21" max="21" width="2.75390625" style="8" customWidth="1"/>
    <col min="22" max="23" width="7.625" style="8" customWidth="1"/>
    <col min="24" max="24" width="2.75390625" style="8" bestFit="1" customWidth="1"/>
    <col min="25" max="26" width="7.625" style="8" customWidth="1"/>
    <col min="27" max="27" width="2.75390625" style="8" customWidth="1"/>
    <col min="28" max="28" width="7.625" style="8" customWidth="1"/>
    <col min="29" max="29" width="13.00390625" style="8" bestFit="1" customWidth="1"/>
    <col min="30" max="30" width="13.00390625" style="8" customWidth="1"/>
    <col min="31" max="31" width="59.625" style="8" customWidth="1"/>
    <col min="32" max="33" width="5.625" style="8" customWidth="1"/>
    <col min="34" max="16384" width="9.00390625" style="8" customWidth="1"/>
  </cols>
  <sheetData>
    <row r="1" spans="1:33" ht="13.5">
      <c r="A1" s="1"/>
      <c r="B1" s="1"/>
      <c r="C1" s="1"/>
      <c r="D1" s="2"/>
      <c r="E1" s="1"/>
      <c r="F1" s="1"/>
      <c r="G1" s="3"/>
      <c r="H1" s="3"/>
      <c r="I1" s="3"/>
      <c r="J1" s="3"/>
      <c r="K1" s="5" t="s">
        <v>2029</v>
      </c>
      <c r="L1" s="5"/>
      <c r="M1" s="6" t="s">
        <v>2030</v>
      </c>
      <c r="N1" s="6"/>
      <c r="O1" s="6" t="s">
        <v>2030</v>
      </c>
      <c r="P1" s="7"/>
      <c r="Q1" s="5" t="s">
        <v>1589</v>
      </c>
      <c r="R1" s="5"/>
      <c r="S1" s="5"/>
      <c r="T1" s="5"/>
      <c r="U1" s="5"/>
      <c r="V1" s="5"/>
      <c r="W1" s="5"/>
      <c r="X1" s="5"/>
      <c r="Y1" s="5"/>
      <c r="Z1" s="5"/>
      <c r="AA1" s="5"/>
      <c r="AB1" s="5"/>
      <c r="AC1" s="1"/>
      <c r="AD1" s="1"/>
      <c r="AE1" s="1"/>
      <c r="AF1" s="1"/>
      <c r="AG1" s="1"/>
    </row>
    <row r="2" spans="1:33" ht="13.5">
      <c r="A2" s="9" t="s">
        <v>2031</v>
      </c>
      <c r="B2" s="10"/>
      <c r="C2" s="10"/>
      <c r="D2" s="11"/>
      <c r="E2" s="10"/>
      <c r="F2" s="10"/>
      <c r="G2" s="12"/>
      <c r="H2" s="12"/>
      <c r="I2" s="12"/>
      <c r="J2" s="12"/>
      <c r="K2" s="5" t="s">
        <v>2033</v>
      </c>
      <c r="L2" s="5"/>
      <c r="M2" s="6" t="s">
        <v>2034</v>
      </c>
      <c r="N2" s="6"/>
      <c r="O2" s="7" t="s">
        <v>2035</v>
      </c>
      <c r="P2" s="7"/>
      <c r="Q2" s="5" t="s">
        <v>2104</v>
      </c>
      <c r="R2" s="5"/>
      <c r="S2" s="5"/>
      <c r="T2" s="5" t="s">
        <v>2106</v>
      </c>
      <c r="U2" s="5"/>
      <c r="V2" s="5"/>
      <c r="W2" s="5" t="s">
        <v>2111</v>
      </c>
      <c r="X2" s="5"/>
      <c r="Y2" s="5"/>
      <c r="Z2" s="5" t="s">
        <v>2112</v>
      </c>
      <c r="AA2" s="5"/>
      <c r="AB2" s="5"/>
      <c r="AC2" s="5" t="s">
        <v>719</v>
      </c>
      <c r="AD2" s="5"/>
      <c r="AE2" s="5"/>
      <c r="AF2" s="5" t="s">
        <v>1590</v>
      </c>
      <c r="AG2" s="5"/>
    </row>
    <row r="3" spans="1:33" ht="13.5">
      <c r="A3" s="13" t="s">
        <v>2036</v>
      </c>
      <c r="B3" s="13" t="s">
        <v>2037</v>
      </c>
      <c r="C3" s="13" t="s">
        <v>2038</v>
      </c>
      <c r="D3" s="14" t="s">
        <v>2039</v>
      </c>
      <c r="E3" s="13" t="s">
        <v>2040</v>
      </c>
      <c r="F3" s="13" t="s">
        <v>2041</v>
      </c>
      <c r="G3" s="13" t="s">
        <v>2042</v>
      </c>
      <c r="H3" s="367" t="s">
        <v>2032</v>
      </c>
      <c r="I3" s="367" t="s">
        <v>1211</v>
      </c>
      <c r="J3" s="367" t="s">
        <v>828</v>
      </c>
      <c r="K3" s="13" t="s">
        <v>2043</v>
      </c>
      <c r="L3" s="13" t="s">
        <v>2044</v>
      </c>
      <c r="M3" s="16" t="s">
        <v>2043</v>
      </c>
      <c r="N3" s="16" t="s">
        <v>2044</v>
      </c>
      <c r="O3" s="17" t="s">
        <v>2043</v>
      </c>
      <c r="P3" s="17" t="s">
        <v>2044</v>
      </c>
      <c r="Q3" s="13" t="s">
        <v>2102</v>
      </c>
      <c r="R3" s="13" t="s">
        <v>1592</v>
      </c>
      <c r="S3" s="13" t="s">
        <v>2322</v>
      </c>
      <c r="T3" s="13" t="s">
        <v>2323</v>
      </c>
      <c r="U3" s="13" t="s">
        <v>1592</v>
      </c>
      <c r="V3" s="13" t="s">
        <v>2322</v>
      </c>
      <c r="W3" s="13" t="s">
        <v>2323</v>
      </c>
      <c r="X3" s="13" t="s">
        <v>1592</v>
      </c>
      <c r="Y3" s="13" t="s">
        <v>2322</v>
      </c>
      <c r="Z3" s="13" t="s">
        <v>2102</v>
      </c>
      <c r="AA3" s="13" t="s">
        <v>1592</v>
      </c>
      <c r="AB3" s="13" t="s">
        <v>2103</v>
      </c>
      <c r="AC3" s="13" t="s">
        <v>720</v>
      </c>
      <c r="AD3" s="13" t="s">
        <v>597</v>
      </c>
      <c r="AE3" s="13" t="s">
        <v>2041</v>
      </c>
      <c r="AF3" s="13" t="s">
        <v>2043</v>
      </c>
      <c r="AG3" s="13" t="s">
        <v>2044</v>
      </c>
    </row>
    <row r="4" spans="1:36" s="27" customFormat="1" ht="13.5">
      <c r="A4" s="18" t="s">
        <v>143</v>
      </c>
      <c r="B4" s="19" t="s">
        <v>2046</v>
      </c>
      <c r="C4" s="19" t="s">
        <v>721</v>
      </c>
      <c r="D4" s="20" t="s">
        <v>1595</v>
      </c>
      <c r="E4" s="20" t="s">
        <v>1596</v>
      </c>
      <c r="F4" s="20"/>
      <c r="G4" s="21" t="s">
        <v>144</v>
      </c>
      <c r="H4" s="22">
        <v>630</v>
      </c>
      <c r="I4" s="457">
        <v>724.5</v>
      </c>
      <c r="J4" s="457">
        <f>I4*1.19</f>
        <v>862.155</v>
      </c>
      <c r="K4" s="24">
        <v>-25</v>
      </c>
      <c r="L4" s="24">
        <v>-20</v>
      </c>
      <c r="M4" s="25">
        <v>8</v>
      </c>
      <c r="N4" s="25">
        <v>4</v>
      </c>
      <c r="O4" s="26">
        <f aca="true" t="shared" si="0" ref="O4:P10">IF(M4="","",ROUND(M4/0.01786,0))</f>
        <v>448</v>
      </c>
      <c r="P4" s="26">
        <f t="shared" si="0"/>
        <v>224</v>
      </c>
      <c r="Q4" s="24">
        <f aca="true" t="shared" si="1" ref="Q4:Q10">(K4+10)</f>
        <v>-15</v>
      </c>
      <c r="R4" s="37" t="s">
        <v>1592</v>
      </c>
      <c r="S4" s="24">
        <f aca="true" t="shared" si="2" ref="S4:S10">(K4-10)</f>
        <v>-35</v>
      </c>
      <c r="T4" s="24">
        <f aca="true" t="shared" si="3" ref="T4:T10">(L4+10)</f>
        <v>-10</v>
      </c>
      <c r="U4" s="37" t="s">
        <v>1592</v>
      </c>
      <c r="V4" s="24">
        <f aca="true" t="shared" si="4" ref="V4:V10">(L4-10)</f>
        <v>-30</v>
      </c>
      <c r="W4" s="24">
        <v>11</v>
      </c>
      <c r="X4" s="37" t="s">
        <v>1592</v>
      </c>
      <c r="Y4" s="24">
        <v>-45</v>
      </c>
      <c r="Z4" s="24">
        <v>17</v>
      </c>
      <c r="AA4" s="37" t="s">
        <v>1592</v>
      </c>
      <c r="AB4" s="24">
        <v>-40</v>
      </c>
      <c r="AC4" s="43" t="s">
        <v>145</v>
      </c>
      <c r="AD4" s="43"/>
      <c r="AE4" s="43"/>
      <c r="AF4" s="43" t="s">
        <v>1597</v>
      </c>
      <c r="AG4" s="43" t="s">
        <v>1597</v>
      </c>
      <c r="AJ4" s="28"/>
    </row>
    <row r="5" spans="1:36" s="27" customFormat="1" ht="13.5">
      <c r="A5" s="18" t="s">
        <v>143</v>
      </c>
      <c r="B5" s="19" t="s">
        <v>2046</v>
      </c>
      <c r="C5" s="19" t="s">
        <v>721</v>
      </c>
      <c r="D5" s="20" t="s">
        <v>1469</v>
      </c>
      <c r="E5" s="20" t="s">
        <v>1598</v>
      </c>
      <c r="F5" s="29" t="s">
        <v>24</v>
      </c>
      <c r="G5" s="21" t="s">
        <v>1823</v>
      </c>
      <c r="H5" s="22">
        <v>630</v>
      </c>
      <c r="I5" s="457">
        <v>724.5</v>
      </c>
      <c r="J5" s="457">
        <f aca="true" t="shared" si="5" ref="J5:J46">I5*1.19</f>
        <v>862.155</v>
      </c>
      <c r="K5" s="24">
        <v>-50</v>
      </c>
      <c r="L5" s="24">
        <v>-30</v>
      </c>
      <c r="M5" s="25">
        <v>8</v>
      </c>
      <c r="N5" s="25">
        <v>4</v>
      </c>
      <c r="O5" s="26">
        <f t="shared" si="0"/>
        <v>448</v>
      </c>
      <c r="P5" s="26">
        <f t="shared" si="0"/>
        <v>224</v>
      </c>
      <c r="Q5" s="24">
        <f t="shared" si="1"/>
        <v>-40</v>
      </c>
      <c r="R5" s="37" t="s">
        <v>1592</v>
      </c>
      <c r="S5" s="24">
        <f t="shared" si="2"/>
        <v>-60</v>
      </c>
      <c r="T5" s="24">
        <f t="shared" si="3"/>
        <v>-20</v>
      </c>
      <c r="U5" s="37" t="s">
        <v>1592</v>
      </c>
      <c r="V5" s="24">
        <f t="shared" si="4"/>
        <v>-40</v>
      </c>
      <c r="W5" s="24">
        <v>-24</v>
      </c>
      <c r="X5" s="37" t="s">
        <v>1592</v>
      </c>
      <c r="Y5" s="24">
        <v>-70</v>
      </c>
      <c r="Z5" s="24">
        <v>-5</v>
      </c>
      <c r="AA5" s="37" t="s">
        <v>1592</v>
      </c>
      <c r="AB5" s="24">
        <v>-50</v>
      </c>
      <c r="AC5" s="43" t="s">
        <v>145</v>
      </c>
      <c r="AD5" s="43"/>
      <c r="AE5" s="43"/>
      <c r="AF5" s="43" t="s">
        <v>1597</v>
      </c>
      <c r="AG5" s="43" t="s">
        <v>1597</v>
      </c>
      <c r="AJ5" s="28"/>
    </row>
    <row r="6" spans="1:36" s="27" customFormat="1" ht="13.5">
      <c r="A6" s="18" t="s">
        <v>143</v>
      </c>
      <c r="B6" s="19" t="s">
        <v>2046</v>
      </c>
      <c r="C6" s="19" t="s">
        <v>2047</v>
      </c>
      <c r="D6" s="20" t="s">
        <v>2051</v>
      </c>
      <c r="E6" s="20" t="s">
        <v>1965</v>
      </c>
      <c r="F6" s="20" t="s">
        <v>722</v>
      </c>
      <c r="G6" s="21" t="s">
        <v>146</v>
      </c>
      <c r="H6" s="22">
        <v>630</v>
      </c>
      <c r="I6" s="457">
        <v>724.5</v>
      </c>
      <c r="J6" s="457">
        <f t="shared" si="5"/>
        <v>862.155</v>
      </c>
      <c r="K6" s="24">
        <v>-25</v>
      </c>
      <c r="L6" s="24">
        <v>-25</v>
      </c>
      <c r="M6" s="25">
        <v>8</v>
      </c>
      <c r="N6" s="25">
        <v>4</v>
      </c>
      <c r="O6" s="26">
        <f t="shared" si="0"/>
        <v>448</v>
      </c>
      <c r="P6" s="26">
        <f t="shared" si="0"/>
        <v>224</v>
      </c>
      <c r="Q6" s="24">
        <f t="shared" si="1"/>
        <v>-15</v>
      </c>
      <c r="R6" s="37" t="s">
        <v>1592</v>
      </c>
      <c r="S6" s="24">
        <f t="shared" si="2"/>
        <v>-35</v>
      </c>
      <c r="T6" s="24">
        <f t="shared" si="3"/>
        <v>-15</v>
      </c>
      <c r="U6" s="37" t="s">
        <v>1592</v>
      </c>
      <c r="V6" s="24">
        <f t="shared" si="4"/>
        <v>-35</v>
      </c>
      <c r="W6" s="24">
        <v>-10</v>
      </c>
      <c r="X6" s="37" t="s">
        <v>1592</v>
      </c>
      <c r="Y6" s="24">
        <v>-45</v>
      </c>
      <c r="Z6" s="24">
        <v>8</v>
      </c>
      <c r="AA6" s="37" t="s">
        <v>1592</v>
      </c>
      <c r="AB6" s="24">
        <v>-49</v>
      </c>
      <c r="AC6" s="43" t="s">
        <v>145</v>
      </c>
      <c r="AD6" s="43"/>
      <c r="AE6" s="43"/>
      <c r="AF6" s="43" t="s">
        <v>1597</v>
      </c>
      <c r="AG6" s="43" t="s">
        <v>1597</v>
      </c>
      <c r="AJ6" s="28"/>
    </row>
    <row r="7" spans="1:36" s="27" customFormat="1" ht="13.5">
      <c r="A7" s="18" t="s">
        <v>143</v>
      </c>
      <c r="B7" s="19" t="s">
        <v>2046</v>
      </c>
      <c r="C7" s="19" t="s">
        <v>2047</v>
      </c>
      <c r="D7" s="20" t="s">
        <v>2051</v>
      </c>
      <c r="E7" s="20" t="s">
        <v>1965</v>
      </c>
      <c r="F7" s="20" t="s">
        <v>723</v>
      </c>
      <c r="G7" s="21" t="s">
        <v>724</v>
      </c>
      <c r="H7" s="22">
        <v>630</v>
      </c>
      <c r="I7" s="457">
        <v>724.5</v>
      </c>
      <c r="J7" s="457">
        <f t="shared" si="5"/>
        <v>862.155</v>
      </c>
      <c r="K7" s="24">
        <v>-25</v>
      </c>
      <c r="L7" s="24">
        <v>-25</v>
      </c>
      <c r="M7" s="25">
        <v>8</v>
      </c>
      <c r="N7" s="25">
        <v>4</v>
      </c>
      <c r="O7" s="26">
        <f t="shared" si="0"/>
        <v>448</v>
      </c>
      <c r="P7" s="26">
        <f t="shared" si="0"/>
        <v>224</v>
      </c>
      <c r="Q7" s="24">
        <f t="shared" si="1"/>
        <v>-15</v>
      </c>
      <c r="R7" s="37" t="s">
        <v>1592</v>
      </c>
      <c r="S7" s="24">
        <f t="shared" si="2"/>
        <v>-35</v>
      </c>
      <c r="T7" s="24">
        <f t="shared" si="3"/>
        <v>-15</v>
      </c>
      <c r="U7" s="37" t="s">
        <v>1592</v>
      </c>
      <c r="V7" s="24">
        <f t="shared" si="4"/>
        <v>-35</v>
      </c>
      <c r="W7" s="24">
        <v>-10</v>
      </c>
      <c r="X7" s="37" t="s">
        <v>1592</v>
      </c>
      <c r="Y7" s="24">
        <v>-45</v>
      </c>
      <c r="Z7" s="24">
        <v>8</v>
      </c>
      <c r="AA7" s="37" t="s">
        <v>1592</v>
      </c>
      <c r="AB7" s="24">
        <v>-45</v>
      </c>
      <c r="AC7" s="43" t="s">
        <v>145</v>
      </c>
      <c r="AD7" s="43"/>
      <c r="AE7" s="43"/>
      <c r="AF7" s="43" t="s">
        <v>1597</v>
      </c>
      <c r="AG7" s="43" t="s">
        <v>1597</v>
      </c>
      <c r="AJ7" s="28"/>
    </row>
    <row r="8" spans="1:36" s="27" customFormat="1" ht="13.5">
      <c r="A8" s="18" t="s">
        <v>143</v>
      </c>
      <c r="B8" s="19" t="s">
        <v>2046</v>
      </c>
      <c r="C8" s="19" t="s">
        <v>2047</v>
      </c>
      <c r="D8" s="20" t="s">
        <v>2054</v>
      </c>
      <c r="E8" s="20" t="s">
        <v>2055</v>
      </c>
      <c r="F8" s="20" t="s">
        <v>2056</v>
      </c>
      <c r="G8" s="21" t="s">
        <v>147</v>
      </c>
      <c r="H8" s="22">
        <v>630</v>
      </c>
      <c r="I8" s="457">
        <v>724.5</v>
      </c>
      <c r="J8" s="457">
        <f t="shared" si="5"/>
        <v>862.155</v>
      </c>
      <c r="K8" s="24">
        <v>-10</v>
      </c>
      <c r="L8" s="24">
        <v>-25</v>
      </c>
      <c r="M8" s="25">
        <v>6</v>
      </c>
      <c r="N8" s="25">
        <v>3</v>
      </c>
      <c r="O8" s="26">
        <f t="shared" si="0"/>
        <v>336</v>
      </c>
      <c r="P8" s="26">
        <f t="shared" si="0"/>
        <v>168</v>
      </c>
      <c r="Q8" s="24">
        <f t="shared" si="1"/>
        <v>0</v>
      </c>
      <c r="R8" s="37" t="s">
        <v>1592</v>
      </c>
      <c r="S8" s="24">
        <f t="shared" si="2"/>
        <v>-20</v>
      </c>
      <c r="T8" s="24">
        <f t="shared" si="3"/>
        <v>-15</v>
      </c>
      <c r="U8" s="37" t="s">
        <v>1592</v>
      </c>
      <c r="V8" s="24">
        <f t="shared" si="4"/>
        <v>-35</v>
      </c>
      <c r="W8" s="24">
        <v>11</v>
      </c>
      <c r="X8" s="37" t="s">
        <v>1592</v>
      </c>
      <c r="Y8" s="24">
        <v>-30</v>
      </c>
      <c r="Z8" s="24">
        <v>4</v>
      </c>
      <c r="AA8" s="37" t="s">
        <v>1592</v>
      </c>
      <c r="AB8" s="24">
        <v>-45</v>
      </c>
      <c r="AC8" s="43" t="s">
        <v>145</v>
      </c>
      <c r="AD8" s="43"/>
      <c r="AE8" s="43"/>
      <c r="AF8" s="43" t="s">
        <v>1597</v>
      </c>
      <c r="AG8" s="43" t="s">
        <v>1597</v>
      </c>
      <c r="AJ8" s="28"/>
    </row>
    <row r="9" spans="1:36" s="27" customFormat="1" ht="13.5">
      <c r="A9" s="18" t="s">
        <v>143</v>
      </c>
      <c r="B9" s="19" t="s">
        <v>2046</v>
      </c>
      <c r="C9" s="19" t="s">
        <v>2047</v>
      </c>
      <c r="D9" s="20" t="s">
        <v>725</v>
      </c>
      <c r="E9" s="20" t="s">
        <v>726</v>
      </c>
      <c r="F9" s="20" t="s">
        <v>727</v>
      </c>
      <c r="G9" s="21" t="s">
        <v>148</v>
      </c>
      <c r="H9" s="22">
        <v>670</v>
      </c>
      <c r="I9" s="457">
        <v>770.5</v>
      </c>
      <c r="J9" s="457">
        <f t="shared" si="5"/>
        <v>916.895</v>
      </c>
      <c r="K9" s="24">
        <v>-20</v>
      </c>
      <c r="L9" s="24">
        <v>-5</v>
      </c>
      <c r="M9" s="25">
        <v>5</v>
      </c>
      <c r="N9" s="25">
        <v>9</v>
      </c>
      <c r="O9" s="26">
        <f t="shared" si="0"/>
        <v>280</v>
      </c>
      <c r="P9" s="26">
        <f t="shared" si="0"/>
        <v>504</v>
      </c>
      <c r="Q9" s="24">
        <f t="shared" si="1"/>
        <v>-10</v>
      </c>
      <c r="R9" s="37" t="s">
        <v>1592</v>
      </c>
      <c r="S9" s="24">
        <f t="shared" si="2"/>
        <v>-30</v>
      </c>
      <c r="T9" s="24">
        <f t="shared" si="3"/>
        <v>5</v>
      </c>
      <c r="U9" s="37" t="s">
        <v>1592</v>
      </c>
      <c r="V9" s="24">
        <f t="shared" si="4"/>
        <v>-15</v>
      </c>
      <c r="W9" s="24">
        <v>-5</v>
      </c>
      <c r="X9" s="37" t="s">
        <v>1592</v>
      </c>
      <c r="Y9" s="24">
        <v>-37</v>
      </c>
      <c r="Z9" s="24">
        <v>10</v>
      </c>
      <c r="AA9" s="37" t="s">
        <v>1592</v>
      </c>
      <c r="AB9" s="24">
        <v>-20</v>
      </c>
      <c r="AC9" s="43" t="s">
        <v>145</v>
      </c>
      <c r="AD9" s="43"/>
      <c r="AE9" s="43"/>
      <c r="AF9" s="43" t="s">
        <v>1597</v>
      </c>
      <c r="AG9" s="43" t="s">
        <v>1597</v>
      </c>
      <c r="AJ9" s="28"/>
    </row>
    <row r="10" spans="1:36" s="27" customFormat="1" ht="13.5">
      <c r="A10" s="18" t="s">
        <v>143</v>
      </c>
      <c r="B10" s="19" t="s">
        <v>2046</v>
      </c>
      <c r="C10" s="19" t="s">
        <v>2047</v>
      </c>
      <c r="D10" s="20" t="s">
        <v>725</v>
      </c>
      <c r="E10" s="20" t="s">
        <v>2059</v>
      </c>
      <c r="F10" s="20" t="s">
        <v>2060</v>
      </c>
      <c r="G10" s="21" t="s">
        <v>148</v>
      </c>
      <c r="H10" s="22">
        <v>670</v>
      </c>
      <c r="I10" s="457">
        <v>770.5</v>
      </c>
      <c r="J10" s="457">
        <f t="shared" si="5"/>
        <v>916.895</v>
      </c>
      <c r="K10" s="24">
        <v>-20</v>
      </c>
      <c r="L10" s="24">
        <v>-5</v>
      </c>
      <c r="M10" s="25">
        <v>5</v>
      </c>
      <c r="N10" s="25">
        <v>9</v>
      </c>
      <c r="O10" s="26">
        <f t="shared" si="0"/>
        <v>280</v>
      </c>
      <c r="P10" s="26">
        <f t="shared" si="0"/>
        <v>504</v>
      </c>
      <c r="Q10" s="24">
        <f t="shared" si="1"/>
        <v>-10</v>
      </c>
      <c r="R10" s="37" t="s">
        <v>1592</v>
      </c>
      <c r="S10" s="24">
        <f t="shared" si="2"/>
        <v>-30</v>
      </c>
      <c r="T10" s="24">
        <f t="shared" si="3"/>
        <v>5</v>
      </c>
      <c r="U10" s="37" t="s">
        <v>1592</v>
      </c>
      <c r="V10" s="24">
        <f t="shared" si="4"/>
        <v>-15</v>
      </c>
      <c r="W10" s="24">
        <v>-5</v>
      </c>
      <c r="X10" s="37" t="s">
        <v>1592</v>
      </c>
      <c r="Y10" s="24">
        <v>-37</v>
      </c>
      <c r="Z10" s="24">
        <v>10</v>
      </c>
      <c r="AA10" s="37" t="s">
        <v>1592</v>
      </c>
      <c r="AB10" s="24">
        <v>-20</v>
      </c>
      <c r="AC10" s="43" t="s">
        <v>145</v>
      </c>
      <c r="AD10" s="43"/>
      <c r="AE10" s="43"/>
      <c r="AF10" s="43" t="s">
        <v>1597</v>
      </c>
      <c r="AG10" s="43" t="s">
        <v>1597</v>
      </c>
      <c r="AJ10" s="28"/>
    </row>
    <row r="11" spans="1:36" s="27" customFormat="1" ht="13.5">
      <c r="A11" s="18" t="s">
        <v>143</v>
      </c>
      <c r="B11" s="19" t="s">
        <v>2046</v>
      </c>
      <c r="C11" s="19" t="s">
        <v>728</v>
      </c>
      <c r="D11" s="20" t="s">
        <v>729</v>
      </c>
      <c r="E11" s="20" t="s">
        <v>1174</v>
      </c>
      <c r="F11" s="20" t="s">
        <v>2060</v>
      </c>
      <c r="G11" s="21" t="s">
        <v>730</v>
      </c>
      <c r="H11" s="22"/>
      <c r="I11" s="457"/>
      <c r="J11" s="457"/>
      <c r="K11" s="21"/>
      <c r="L11" s="21"/>
      <c r="M11" s="21"/>
      <c r="N11" s="21"/>
      <c r="O11" s="26"/>
      <c r="P11" s="26"/>
      <c r="Q11" s="24"/>
      <c r="R11" s="37" t="s">
        <v>1592</v>
      </c>
      <c r="S11" s="24"/>
      <c r="T11" s="24"/>
      <c r="U11" s="37" t="s">
        <v>1592</v>
      </c>
      <c r="V11" s="24"/>
      <c r="W11" s="24"/>
      <c r="X11" s="37" t="s">
        <v>1592</v>
      </c>
      <c r="Y11" s="24"/>
      <c r="Z11" s="24"/>
      <c r="AA11" s="37" t="s">
        <v>1592</v>
      </c>
      <c r="AB11" s="24"/>
      <c r="AC11" s="43"/>
      <c r="AD11" s="43"/>
      <c r="AE11" s="43"/>
      <c r="AF11" s="43"/>
      <c r="AG11" s="43"/>
      <c r="AJ11" s="28"/>
    </row>
    <row r="12" spans="1:36" s="27" customFormat="1" ht="13.5">
      <c r="A12" s="18" t="s">
        <v>143</v>
      </c>
      <c r="B12" s="19" t="s">
        <v>2046</v>
      </c>
      <c r="C12" s="19" t="s">
        <v>2063</v>
      </c>
      <c r="D12" s="20" t="s">
        <v>2064</v>
      </c>
      <c r="E12" s="20" t="s">
        <v>2065</v>
      </c>
      <c r="F12" s="20" t="s">
        <v>731</v>
      </c>
      <c r="G12" s="21" t="s">
        <v>146</v>
      </c>
      <c r="H12" s="22">
        <v>630</v>
      </c>
      <c r="I12" s="457">
        <v>724.5</v>
      </c>
      <c r="J12" s="457">
        <f t="shared" si="5"/>
        <v>862.155</v>
      </c>
      <c r="K12" s="24">
        <v>-25</v>
      </c>
      <c r="L12" s="24">
        <v>-25</v>
      </c>
      <c r="M12" s="25">
        <v>8</v>
      </c>
      <c r="N12" s="25">
        <v>4</v>
      </c>
      <c r="O12" s="26">
        <f aca="true" t="shared" si="6" ref="O12:O24">IF(M12="","",ROUND(M12/0.01786,0))</f>
        <v>448</v>
      </c>
      <c r="P12" s="26">
        <f aca="true" t="shared" si="7" ref="P12:P24">IF(N12="","",ROUND(N12/0.01786,0))</f>
        <v>224</v>
      </c>
      <c r="Q12" s="24">
        <f aca="true" t="shared" si="8" ref="Q12:Q23">(K12+10)</f>
        <v>-15</v>
      </c>
      <c r="R12" s="37" t="s">
        <v>1592</v>
      </c>
      <c r="S12" s="24">
        <f aca="true" t="shared" si="9" ref="S12:S23">(K12-10)</f>
        <v>-35</v>
      </c>
      <c r="T12" s="24">
        <f aca="true" t="shared" si="10" ref="T12:T23">(L12+10)</f>
        <v>-15</v>
      </c>
      <c r="U12" s="37" t="s">
        <v>1592</v>
      </c>
      <c r="V12" s="24">
        <f aca="true" t="shared" si="11" ref="V12:V23">(L12-10)</f>
        <v>-35</v>
      </c>
      <c r="W12" s="24">
        <v>-10</v>
      </c>
      <c r="X12" s="37" t="s">
        <v>1592</v>
      </c>
      <c r="Y12" s="24">
        <v>-45</v>
      </c>
      <c r="Z12" s="24">
        <v>8</v>
      </c>
      <c r="AA12" s="37" t="s">
        <v>1592</v>
      </c>
      <c r="AB12" s="24">
        <v>-45</v>
      </c>
      <c r="AC12" s="43" t="s">
        <v>145</v>
      </c>
      <c r="AD12" s="43"/>
      <c r="AE12" s="43"/>
      <c r="AF12" s="43" t="s">
        <v>1597</v>
      </c>
      <c r="AG12" s="43" t="s">
        <v>1597</v>
      </c>
      <c r="AJ12" s="28"/>
    </row>
    <row r="13" spans="1:36" s="27" customFormat="1" ht="13.5">
      <c r="A13" s="18" t="s">
        <v>143</v>
      </c>
      <c r="B13" s="19" t="s">
        <v>2046</v>
      </c>
      <c r="C13" s="19" t="s">
        <v>1440</v>
      </c>
      <c r="D13" s="20" t="s">
        <v>1441</v>
      </c>
      <c r="E13" s="20" t="s">
        <v>1442</v>
      </c>
      <c r="F13" s="20" t="s">
        <v>1443</v>
      </c>
      <c r="G13" s="21" t="s">
        <v>149</v>
      </c>
      <c r="H13" s="22">
        <v>630</v>
      </c>
      <c r="I13" s="457">
        <v>724.5</v>
      </c>
      <c r="J13" s="457">
        <f t="shared" si="5"/>
        <v>862.155</v>
      </c>
      <c r="K13" s="24">
        <v>-15</v>
      </c>
      <c r="L13" s="24">
        <v>-40</v>
      </c>
      <c r="M13" s="25">
        <v>9</v>
      </c>
      <c r="N13" s="25">
        <v>6</v>
      </c>
      <c r="O13" s="26">
        <f t="shared" si="6"/>
        <v>504</v>
      </c>
      <c r="P13" s="26">
        <f t="shared" si="7"/>
        <v>336</v>
      </c>
      <c r="Q13" s="24">
        <f t="shared" si="8"/>
        <v>-5</v>
      </c>
      <c r="R13" s="37" t="s">
        <v>1592</v>
      </c>
      <c r="S13" s="24">
        <f t="shared" si="9"/>
        <v>-25</v>
      </c>
      <c r="T13" s="24">
        <f t="shared" si="10"/>
        <v>-30</v>
      </c>
      <c r="U13" s="37" t="s">
        <v>1592</v>
      </c>
      <c r="V13" s="24">
        <f t="shared" si="11"/>
        <v>-50</v>
      </c>
      <c r="W13" s="24">
        <v>17</v>
      </c>
      <c r="X13" s="37" t="s">
        <v>1592</v>
      </c>
      <c r="Y13" s="24">
        <v>-35</v>
      </c>
      <c r="Z13" s="24">
        <v>-7</v>
      </c>
      <c r="AA13" s="37" t="s">
        <v>1592</v>
      </c>
      <c r="AB13" s="24">
        <v>-60</v>
      </c>
      <c r="AC13" s="43" t="s">
        <v>145</v>
      </c>
      <c r="AD13" s="43"/>
      <c r="AE13" s="43"/>
      <c r="AF13" s="43" t="s">
        <v>1597</v>
      </c>
      <c r="AG13" s="43" t="s">
        <v>1597</v>
      </c>
      <c r="AJ13" s="28"/>
    </row>
    <row r="14" spans="1:36" s="27" customFormat="1" ht="13.5">
      <c r="A14" s="18" t="s">
        <v>143</v>
      </c>
      <c r="B14" s="19" t="s">
        <v>2046</v>
      </c>
      <c r="C14" s="19" t="s">
        <v>1440</v>
      </c>
      <c r="D14" s="20" t="s">
        <v>1445</v>
      </c>
      <c r="E14" s="20" t="s">
        <v>1446</v>
      </c>
      <c r="F14" s="20" t="s">
        <v>1443</v>
      </c>
      <c r="G14" s="21" t="s">
        <v>149</v>
      </c>
      <c r="H14" s="22">
        <v>630</v>
      </c>
      <c r="I14" s="457">
        <v>724.5</v>
      </c>
      <c r="J14" s="457">
        <f t="shared" si="5"/>
        <v>862.155</v>
      </c>
      <c r="K14" s="24">
        <v>-15</v>
      </c>
      <c r="L14" s="24">
        <v>-40</v>
      </c>
      <c r="M14" s="25">
        <v>9</v>
      </c>
      <c r="N14" s="25">
        <v>6</v>
      </c>
      <c r="O14" s="26">
        <f t="shared" si="6"/>
        <v>504</v>
      </c>
      <c r="P14" s="26">
        <f t="shared" si="7"/>
        <v>336</v>
      </c>
      <c r="Q14" s="24">
        <f t="shared" si="8"/>
        <v>-5</v>
      </c>
      <c r="R14" s="37" t="s">
        <v>1592</v>
      </c>
      <c r="S14" s="24">
        <f t="shared" si="9"/>
        <v>-25</v>
      </c>
      <c r="T14" s="24">
        <f t="shared" si="10"/>
        <v>-30</v>
      </c>
      <c r="U14" s="37" t="s">
        <v>1592</v>
      </c>
      <c r="V14" s="24">
        <f t="shared" si="11"/>
        <v>-50</v>
      </c>
      <c r="W14" s="24">
        <v>17</v>
      </c>
      <c r="X14" s="37" t="s">
        <v>1592</v>
      </c>
      <c r="Y14" s="24">
        <v>-35</v>
      </c>
      <c r="Z14" s="24">
        <v>-7</v>
      </c>
      <c r="AA14" s="37" t="s">
        <v>1592</v>
      </c>
      <c r="AB14" s="24">
        <v>-60</v>
      </c>
      <c r="AC14" s="43" t="s">
        <v>145</v>
      </c>
      <c r="AD14" s="43"/>
      <c r="AE14" s="43"/>
      <c r="AF14" s="43" t="s">
        <v>1597</v>
      </c>
      <c r="AG14" s="43" t="s">
        <v>1597</v>
      </c>
      <c r="AJ14" s="28"/>
    </row>
    <row r="15" spans="1:36" s="27" customFormat="1" ht="13.5">
      <c r="A15" s="18" t="s">
        <v>143</v>
      </c>
      <c r="B15" s="19" t="s">
        <v>1451</v>
      </c>
      <c r="C15" s="19" t="s">
        <v>150</v>
      </c>
      <c r="D15" s="20" t="s">
        <v>732</v>
      </c>
      <c r="E15" s="20" t="s">
        <v>733</v>
      </c>
      <c r="F15" s="20" t="s">
        <v>26</v>
      </c>
      <c r="G15" s="21" t="s">
        <v>734</v>
      </c>
      <c r="H15" s="22">
        <v>630</v>
      </c>
      <c r="I15" s="457">
        <v>724.5</v>
      </c>
      <c r="J15" s="457">
        <f t="shared" si="5"/>
        <v>862.155</v>
      </c>
      <c r="K15" s="24">
        <v>-30</v>
      </c>
      <c r="L15" s="24">
        <v>-15</v>
      </c>
      <c r="M15" s="25">
        <v>9</v>
      </c>
      <c r="N15" s="25">
        <v>8</v>
      </c>
      <c r="O15" s="26">
        <f t="shared" si="6"/>
        <v>504</v>
      </c>
      <c r="P15" s="26">
        <f t="shared" si="7"/>
        <v>448</v>
      </c>
      <c r="Q15" s="24">
        <f t="shared" si="8"/>
        <v>-20</v>
      </c>
      <c r="R15" s="37" t="s">
        <v>1592</v>
      </c>
      <c r="S15" s="24">
        <f t="shared" si="9"/>
        <v>-40</v>
      </c>
      <c r="T15" s="24">
        <f t="shared" si="10"/>
        <v>-5</v>
      </c>
      <c r="U15" s="37" t="s">
        <v>1592</v>
      </c>
      <c r="V15" s="24">
        <f t="shared" si="11"/>
        <v>-25</v>
      </c>
      <c r="W15" s="24">
        <v>-12</v>
      </c>
      <c r="X15" s="37" t="s">
        <v>1592</v>
      </c>
      <c r="Y15" s="24">
        <v>-50</v>
      </c>
      <c r="Z15" s="24">
        <v>-1</v>
      </c>
      <c r="AA15" s="37" t="s">
        <v>1592</v>
      </c>
      <c r="AB15" s="24">
        <v>-35</v>
      </c>
      <c r="AC15" s="43" t="s">
        <v>151</v>
      </c>
      <c r="AD15" s="43"/>
      <c r="AE15" s="43" t="s">
        <v>152</v>
      </c>
      <c r="AF15" s="43" t="s">
        <v>1597</v>
      </c>
      <c r="AG15" s="43" t="s">
        <v>1597</v>
      </c>
      <c r="AJ15" s="28"/>
    </row>
    <row r="16" spans="1:36" s="27" customFormat="1" ht="13.5">
      <c r="A16" s="18" t="s">
        <v>143</v>
      </c>
      <c r="B16" s="19" t="s">
        <v>1451</v>
      </c>
      <c r="C16" s="19" t="s">
        <v>735</v>
      </c>
      <c r="D16" s="20" t="s">
        <v>729</v>
      </c>
      <c r="E16" s="20" t="s">
        <v>736</v>
      </c>
      <c r="F16" s="20" t="s">
        <v>27</v>
      </c>
      <c r="G16" s="21" t="s">
        <v>737</v>
      </c>
      <c r="H16" s="22">
        <v>630</v>
      </c>
      <c r="I16" s="457">
        <v>724.5</v>
      </c>
      <c r="J16" s="457">
        <f t="shared" si="5"/>
        <v>862.155</v>
      </c>
      <c r="K16" s="24">
        <v>-35</v>
      </c>
      <c r="L16" s="24">
        <v>-35</v>
      </c>
      <c r="M16" s="25">
        <v>9</v>
      </c>
      <c r="N16" s="25">
        <v>8</v>
      </c>
      <c r="O16" s="26">
        <f t="shared" si="6"/>
        <v>504</v>
      </c>
      <c r="P16" s="26">
        <f t="shared" si="7"/>
        <v>448</v>
      </c>
      <c r="Q16" s="24">
        <f t="shared" si="8"/>
        <v>-25</v>
      </c>
      <c r="R16" s="37" t="s">
        <v>1592</v>
      </c>
      <c r="S16" s="24">
        <f t="shared" si="9"/>
        <v>-45</v>
      </c>
      <c r="T16" s="24">
        <f t="shared" si="10"/>
        <v>-25</v>
      </c>
      <c r="U16" s="37" t="s">
        <v>1592</v>
      </c>
      <c r="V16" s="24">
        <f t="shared" si="11"/>
        <v>-45</v>
      </c>
      <c r="W16" s="24">
        <v>-21</v>
      </c>
      <c r="X16" s="37" t="s">
        <v>1592</v>
      </c>
      <c r="Y16" s="24">
        <v>-60</v>
      </c>
      <c r="Z16" s="24">
        <v>-17</v>
      </c>
      <c r="AA16" s="37" t="s">
        <v>1592</v>
      </c>
      <c r="AB16" s="24">
        <v>-59</v>
      </c>
      <c r="AC16" s="43" t="s">
        <v>151</v>
      </c>
      <c r="AD16" s="43"/>
      <c r="AE16" s="43" t="s">
        <v>152</v>
      </c>
      <c r="AF16" s="43" t="s">
        <v>1597</v>
      </c>
      <c r="AG16" s="43" t="s">
        <v>1597</v>
      </c>
      <c r="AJ16" s="28"/>
    </row>
    <row r="17" spans="1:36" s="27" customFormat="1" ht="13.5">
      <c r="A17" s="18" t="s">
        <v>143</v>
      </c>
      <c r="B17" s="19" t="s">
        <v>1451</v>
      </c>
      <c r="C17" s="19" t="s">
        <v>1452</v>
      </c>
      <c r="D17" s="20" t="s">
        <v>738</v>
      </c>
      <c r="E17" s="20" t="s">
        <v>1453</v>
      </c>
      <c r="F17" s="20" t="s">
        <v>1605</v>
      </c>
      <c r="G17" s="44" t="s">
        <v>739</v>
      </c>
      <c r="H17" s="22">
        <v>630</v>
      </c>
      <c r="I17" s="457">
        <v>724.5</v>
      </c>
      <c r="J17" s="457">
        <f t="shared" si="5"/>
        <v>862.155</v>
      </c>
      <c r="K17" s="24">
        <v>-30</v>
      </c>
      <c r="L17" s="24">
        <v>-25</v>
      </c>
      <c r="M17" s="25">
        <v>8</v>
      </c>
      <c r="N17" s="25">
        <v>6</v>
      </c>
      <c r="O17" s="26">
        <f t="shared" si="6"/>
        <v>448</v>
      </c>
      <c r="P17" s="26">
        <f t="shared" si="7"/>
        <v>336</v>
      </c>
      <c r="Q17" s="24">
        <f t="shared" si="8"/>
        <v>-20</v>
      </c>
      <c r="R17" s="37" t="s">
        <v>1592</v>
      </c>
      <c r="S17" s="24">
        <f t="shared" si="9"/>
        <v>-40</v>
      </c>
      <c r="T17" s="24">
        <f t="shared" si="10"/>
        <v>-15</v>
      </c>
      <c r="U17" s="37" t="s">
        <v>1592</v>
      </c>
      <c r="V17" s="24">
        <f t="shared" si="11"/>
        <v>-35</v>
      </c>
      <c r="W17" s="24">
        <v>3</v>
      </c>
      <c r="X17" s="37" t="s">
        <v>1592</v>
      </c>
      <c r="Y17" s="24">
        <v>-48</v>
      </c>
      <c r="Z17" s="24">
        <v>-15</v>
      </c>
      <c r="AA17" s="37" t="s">
        <v>1592</v>
      </c>
      <c r="AB17" s="24">
        <v>-45</v>
      </c>
      <c r="AC17" s="43" t="s">
        <v>151</v>
      </c>
      <c r="AD17" s="43"/>
      <c r="AE17" s="43" t="s">
        <v>152</v>
      </c>
      <c r="AF17" s="43" t="s">
        <v>1597</v>
      </c>
      <c r="AG17" s="43" t="s">
        <v>1597</v>
      </c>
      <c r="AJ17" s="28"/>
    </row>
    <row r="18" spans="1:36" s="27" customFormat="1" ht="13.5">
      <c r="A18" s="18" t="s">
        <v>143</v>
      </c>
      <c r="B18" s="19" t="s">
        <v>740</v>
      </c>
      <c r="C18" s="19" t="s">
        <v>741</v>
      </c>
      <c r="D18" s="20" t="s">
        <v>742</v>
      </c>
      <c r="E18" s="20" t="s">
        <v>743</v>
      </c>
      <c r="F18" s="20" t="s">
        <v>744</v>
      </c>
      <c r="G18" s="21" t="s">
        <v>745</v>
      </c>
      <c r="H18" s="22">
        <v>840</v>
      </c>
      <c r="I18" s="457">
        <v>966</v>
      </c>
      <c r="J18" s="457">
        <f t="shared" si="5"/>
        <v>1149.54</v>
      </c>
      <c r="K18" s="24">
        <v>-25</v>
      </c>
      <c r="L18" s="24">
        <v>-20</v>
      </c>
      <c r="M18" s="25">
        <v>5</v>
      </c>
      <c r="N18" s="25">
        <v>4</v>
      </c>
      <c r="O18" s="26">
        <f t="shared" si="6"/>
        <v>280</v>
      </c>
      <c r="P18" s="26">
        <f t="shared" si="7"/>
        <v>224</v>
      </c>
      <c r="Q18" s="24">
        <f t="shared" si="8"/>
        <v>-15</v>
      </c>
      <c r="R18" s="37" t="s">
        <v>1592</v>
      </c>
      <c r="S18" s="24">
        <f t="shared" si="9"/>
        <v>-35</v>
      </c>
      <c r="T18" s="24">
        <f t="shared" si="10"/>
        <v>-10</v>
      </c>
      <c r="U18" s="37" t="s">
        <v>1592</v>
      </c>
      <c r="V18" s="24">
        <f t="shared" si="11"/>
        <v>-30</v>
      </c>
      <c r="W18" s="24">
        <v>-15</v>
      </c>
      <c r="X18" s="37" t="s">
        <v>1592</v>
      </c>
      <c r="Y18" s="24">
        <v>-45</v>
      </c>
      <c r="Z18" s="24">
        <v>-10</v>
      </c>
      <c r="AA18" s="37" t="s">
        <v>1592</v>
      </c>
      <c r="AB18" s="24">
        <v>-36</v>
      </c>
      <c r="AC18" s="43" t="s">
        <v>151</v>
      </c>
      <c r="AD18" s="43"/>
      <c r="AE18" s="43"/>
      <c r="AF18" s="43" t="s">
        <v>1597</v>
      </c>
      <c r="AG18" s="43" t="s">
        <v>1597</v>
      </c>
      <c r="AJ18" s="28"/>
    </row>
    <row r="19" spans="1:36" s="27" customFormat="1" ht="13.5">
      <c r="A19" s="18" t="s">
        <v>143</v>
      </c>
      <c r="B19" s="19" t="s">
        <v>1457</v>
      </c>
      <c r="C19" s="19" t="s">
        <v>746</v>
      </c>
      <c r="D19" s="20" t="s">
        <v>1458</v>
      </c>
      <c r="E19" s="20" t="s">
        <v>1459</v>
      </c>
      <c r="F19" s="20"/>
      <c r="G19" s="44" t="s">
        <v>747</v>
      </c>
      <c r="H19" s="22">
        <v>630</v>
      </c>
      <c r="I19" s="457">
        <v>724.5</v>
      </c>
      <c r="J19" s="457">
        <f t="shared" si="5"/>
        <v>862.155</v>
      </c>
      <c r="K19" s="24">
        <v>-25</v>
      </c>
      <c r="L19" s="24">
        <v>-35</v>
      </c>
      <c r="M19" s="25">
        <v>6</v>
      </c>
      <c r="N19" s="25">
        <v>5</v>
      </c>
      <c r="O19" s="26">
        <f t="shared" si="6"/>
        <v>336</v>
      </c>
      <c r="P19" s="26">
        <f t="shared" si="7"/>
        <v>280</v>
      </c>
      <c r="Q19" s="24">
        <f t="shared" si="8"/>
        <v>-15</v>
      </c>
      <c r="R19" s="37" t="s">
        <v>1592</v>
      </c>
      <c r="S19" s="24">
        <f t="shared" si="9"/>
        <v>-35</v>
      </c>
      <c r="T19" s="24">
        <f t="shared" si="10"/>
        <v>-25</v>
      </c>
      <c r="U19" s="37" t="s">
        <v>1592</v>
      </c>
      <c r="V19" s="24">
        <f t="shared" si="11"/>
        <v>-45</v>
      </c>
      <c r="W19" s="24">
        <v>4</v>
      </c>
      <c r="X19" s="37" t="s">
        <v>1718</v>
      </c>
      <c r="Y19" s="24">
        <v>-45</v>
      </c>
      <c r="Z19" s="24">
        <v>-2</v>
      </c>
      <c r="AA19" s="37" t="s">
        <v>1592</v>
      </c>
      <c r="AB19" s="24">
        <v>-45</v>
      </c>
      <c r="AC19" s="43" t="s">
        <v>153</v>
      </c>
      <c r="AD19" s="43"/>
      <c r="AE19" s="43" t="s">
        <v>154</v>
      </c>
      <c r="AF19" s="43" t="s">
        <v>1597</v>
      </c>
      <c r="AG19" s="43" t="s">
        <v>1597</v>
      </c>
      <c r="AJ19" s="28"/>
    </row>
    <row r="20" spans="1:36" s="27" customFormat="1" ht="13.5">
      <c r="A20" s="18" t="s">
        <v>143</v>
      </c>
      <c r="B20" s="19" t="s">
        <v>1457</v>
      </c>
      <c r="C20" s="19" t="s">
        <v>746</v>
      </c>
      <c r="D20" s="20" t="s">
        <v>748</v>
      </c>
      <c r="E20" s="20" t="s">
        <v>1461</v>
      </c>
      <c r="F20" s="20"/>
      <c r="G20" s="44" t="s">
        <v>747</v>
      </c>
      <c r="H20" s="22">
        <v>630</v>
      </c>
      <c r="I20" s="457">
        <v>724.5</v>
      </c>
      <c r="J20" s="457">
        <f t="shared" si="5"/>
        <v>862.155</v>
      </c>
      <c r="K20" s="24">
        <v>-15</v>
      </c>
      <c r="L20" s="24">
        <v>-35</v>
      </c>
      <c r="M20" s="25">
        <v>6</v>
      </c>
      <c r="N20" s="25">
        <v>5</v>
      </c>
      <c r="O20" s="26">
        <f t="shared" si="6"/>
        <v>336</v>
      </c>
      <c r="P20" s="26">
        <f t="shared" si="7"/>
        <v>280</v>
      </c>
      <c r="Q20" s="24">
        <f t="shared" si="8"/>
        <v>-5</v>
      </c>
      <c r="R20" s="37" t="s">
        <v>1592</v>
      </c>
      <c r="S20" s="24">
        <f t="shared" si="9"/>
        <v>-25</v>
      </c>
      <c r="T20" s="24">
        <f t="shared" si="10"/>
        <v>-25</v>
      </c>
      <c r="U20" s="37" t="s">
        <v>1592</v>
      </c>
      <c r="V20" s="24">
        <f t="shared" si="11"/>
        <v>-45</v>
      </c>
      <c r="W20" s="24">
        <v>5</v>
      </c>
      <c r="X20" s="37" t="s">
        <v>1592</v>
      </c>
      <c r="Y20" s="24">
        <v>-35</v>
      </c>
      <c r="Z20" s="24">
        <v>-17</v>
      </c>
      <c r="AA20" s="37" t="s">
        <v>1592</v>
      </c>
      <c r="AB20" s="24">
        <v>-55</v>
      </c>
      <c r="AC20" s="43" t="s">
        <v>153</v>
      </c>
      <c r="AD20" s="43"/>
      <c r="AE20" s="43" t="s">
        <v>155</v>
      </c>
      <c r="AF20" s="43" t="s">
        <v>1597</v>
      </c>
      <c r="AG20" s="43" t="s">
        <v>1597</v>
      </c>
      <c r="AJ20" s="28"/>
    </row>
    <row r="21" spans="1:36" s="27" customFormat="1" ht="13.5">
      <c r="A21" s="18" t="s">
        <v>143</v>
      </c>
      <c r="B21" s="19" t="s">
        <v>1457</v>
      </c>
      <c r="C21" s="19" t="s">
        <v>1464</v>
      </c>
      <c r="D21" s="20"/>
      <c r="E21" s="20" t="s">
        <v>749</v>
      </c>
      <c r="F21" s="20" t="s">
        <v>744</v>
      </c>
      <c r="G21" s="21" t="s">
        <v>750</v>
      </c>
      <c r="H21" s="22">
        <v>670</v>
      </c>
      <c r="I21" s="457">
        <v>770.5</v>
      </c>
      <c r="J21" s="457">
        <f t="shared" si="5"/>
        <v>916.895</v>
      </c>
      <c r="K21" s="24">
        <v>-25</v>
      </c>
      <c r="L21" s="24">
        <v>-25</v>
      </c>
      <c r="M21" s="25">
        <v>5</v>
      </c>
      <c r="N21" s="25">
        <v>4</v>
      </c>
      <c r="O21" s="26">
        <f t="shared" si="6"/>
        <v>280</v>
      </c>
      <c r="P21" s="26">
        <f t="shared" si="7"/>
        <v>224</v>
      </c>
      <c r="Q21" s="24">
        <f t="shared" si="8"/>
        <v>-15</v>
      </c>
      <c r="R21" s="37" t="s">
        <v>1592</v>
      </c>
      <c r="S21" s="24">
        <f t="shared" si="9"/>
        <v>-35</v>
      </c>
      <c r="T21" s="24">
        <f t="shared" si="10"/>
        <v>-15</v>
      </c>
      <c r="U21" s="37" t="s">
        <v>1592</v>
      </c>
      <c r="V21" s="24">
        <f t="shared" si="11"/>
        <v>-35</v>
      </c>
      <c r="W21" s="24">
        <v>-15</v>
      </c>
      <c r="X21" s="37" t="s">
        <v>1592</v>
      </c>
      <c r="Y21" s="24">
        <v>-36</v>
      </c>
      <c r="Z21" s="24">
        <v>-1</v>
      </c>
      <c r="AA21" s="37" t="s">
        <v>1592</v>
      </c>
      <c r="AB21" s="24">
        <v>-45</v>
      </c>
      <c r="AC21" s="43" t="s">
        <v>156</v>
      </c>
      <c r="AD21" s="43"/>
      <c r="AE21" s="43" t="s">
        <v>751</v>
      </c>
      <c r="AF21" s="43" t="s">
        <v>1597</v>
      </c>
      <c r="AG21" s="43" t="s">
        <v>1597</v>
      </c>
      <c r="AJ21" s="28"/>
    </row>
    <row r="22" spans="1:36" s="27" customFormat="1" ht="13.5">
      <c r="A22" s="18" t="s">
        <v>143</v>
      </c>
      <c r="B22" s="19" t="s">
        <v>1457</v>
      </c>
      <c r="C22" s="19" t="s">
        <v>1464</v>
      </c>
      <c r="D22" s="20" t="s">
        <v>1465</v>
      </c>
      <c r="E22" s="20" t="s">
        <v>1466</v>
      </c>
      <c r="F22" s="20"/>
      <c r="G22" s="21" t="s">
        <v>157</v>
      </c>
      <c r="H22" s="22">
        <v>630</v>
      </c>
      <c r="I22" s="457">
        <v>724.5</v>
      </c>
      <c r="J22" s="457">
        <f t="shared" si="5"/>
        <v>862.155</v>
      </c>
      <c r="K22" s="24">
        <v>-30</v>
      </c>
      <c r="L22" s="24">
        <v>-20</v>
      </c>
      <c r="M22" s="25">
        <v>8</v>
      </c>
      <c r="N22" s="25">
        <v>7</v>
      </c>
      <c r="O22" s="26">
        <f t="shared" si="6"/>
        <v>448</v>
      </c>
      <c r="P22" s="26">
        <f t="shared" si="7"/>
        <v>392</v>
      </c>
      <c r="Q22" s="24">
        <f t="shared" si="8"/>
        <v>-20</v>
      </c>
      <c r="R22" s="37" t="s">
        <v>1592</v>
      </c>
      <c r="S22" s="24">
        <f t="shared" si="9"/>
        <v>-40</v>
      </c>
      <c r="T22" s="24">
        <f t="shared" si="10"/>
        <v>-10</v>
      </c>
      <c r="U22" s="37" t="s">
        <v>1592</v>
      </c>
      <c r="V22" s="24">
        <f t="shared" si="11"/>
        <v>-30</v>
      </c>
      <c r="W22" s="24">
        <v>-20</v>
      </c>
      <c r="X22" s="37" t="s">
        <v>1592</v>
      </c>
      <c r="Y22" s="24">
        <v>-49</v>
      </c>
      <c r="Z22" s="24">
        <v>-10</v>
      </c>
      <c r="AA22" s="37" t="s">
        <v>1718</v>
      </c>
      <c r="AB22" s="24">
        <v>-40</v>
      </c>
      <c r="AC22" s="43" t="s">
        <v>145</v>
      </c>
      <c r="AD22" s="43"/>
      <c r="AE22" s="43"/>
      <c r="AF22" s="43" t="s">
        <v>1597</v>
      </c>
      <c r="AG22" s="43" t="s">
        <v>1597</v>
      </c>
      <c r="AJ22" s="28"/>
    </row>
    <row r="23" spans="1:36" s="27" customFormat="1" ht="13.5">
      <c r="A23" s="18" t="s">
        <v>143</v>
      </c>
      <c r="B23" s="19" t="s">
        <v>1471</v>
      </c>
      <c r="C23" s="19" t="s">
        <v>1472</v>
      </c>
      <c r="D23" s="20" t="s">
        <v>752</v>
      </c>
      <c r="E23" s="20" t="s">
        <v>1473</v>
      </c>
      <c r="F23" s="29" t="s">
        <v>753</v>
      </c>
      <c r="G23" s="21" t="s">
        <v>754</v>
      </c>
      <c r="H23" s="22">
        <v>670</v>
      </c>
      <c r="I23" s="457">
        <v>770.5</v>
      </c>
      <c r="J23" s="457">
        <f t="shared" si="5"/>
        <v>916.895</v>
      </c>
      <c r="K23" s="24">
        <v>-45</v>
      </c>
      <c r="L23" s="24">
        <v>-30</v>
      </c>
      <c r="M23" s="25">
        <v>5</v>
      </c>
      <c r="N23" s="25">
        <v>4</v>
      </c>
      <c r="O23" s="26">
        <f t="shared" si="6"/>
        <v>280</v>
      </c>
      <c r="P23" s="26">
        <f t="shared" si="7"/>
        <v>224</v>
      </c>
      <c r="Q23" s="24">
        <f t="shared" si="8"/>
        <v>-35</v>
      </c>
      <c r="R23" s="37" t="s">
        <v>1592</v>
      </c>
      <c r="S23" s="24">
        <f t="shared" si="9"/>
        <v>-55</v>
      </c>
      <c r="T23" s="24">
        <f t="shared" si="10"/>
        <v>-20</v>
      </c>
      <c r="U23" s="37" t="s">
        <v>1592</v>
      </c>
      <c r="V23" s="24">
        <f t="shared" si="11"/>
        <v>-40</v>
      </c>
      <c r="W23" s="24">
        <v>-28</v>
      </c>
      <c r="X23" s="37" t="s">
        <v>1592</v>
      </c>
      <c r="Y23" s="24">
        <v>-65</v>
      </c>
      <c r="Z23" s="24">
        <v>3</v>
      </c>
      <c r="AA23" s="37" t="s">
        <v>1592</v>
      </c>
      <c r="AB23" s="24">
        <v>-50</v>
      </c>
      <c r="AC23" s="43" t="s">
        <v>145</v>
      </c>
      <c r="AD23" s="43"/>
      <c r="AE23" s="43"/>
      <c r="AF23" s="43" t="s">
        <v>1597</v>
      </c>
      <c r="AG23" s="43" t="s">
        <v>1597</v>
      </c>
      <c r="AJ23" s="28"/>
    </row>
    <row r="24" spans="1:36" s="27" customFormat="1" ht="13.5">
      <c r="A24" s="18" t="s">
        <v>143</v>
      </c>
      <c r="B24" s="19" t="s">
        <v>1471</v>
      </c>
      <c r="C24" s="19" t="s">
        <v>755</v>
      </c>
      <c r="D24" s="20" t="s">
        <v>756</v>
      </c>
      <c r="E24" s="20" t="s">
        <v>1173</v>
      </c>
      <c r="F24" s="29" t="s">
        <v>1475</v>
      </c>
      <c r="G24" s="21" t="s">
        <v>2062</v>
      </c>
      <c r="H24" s="22"/>
      <c r="I24" s="457"/>
      <c r="J24" s="457"/>
      <c r="K24" s="21"/>
      <c r="L24" s="21"/>
      <c r="M24" s="21"/>
      <c r="N24" s="21"/>
      <c r="O24" s="26">
        <f t="shared" si="6"/>
      </c>
      <c r="P24" s="26">
        <f t="shared" si="7"/>
      </c>
      <c r="Q24" s="24"/>
      <c r="R24" s="37" t="s">
        <v>1592</v>
      </c>
      <c r="S24" s="24"/>
      <c r="T24" s="24"/>
      <c r="U24" s="37" t="s">
        <v>1592</v>
      </c>
      <c r="V24" s="24"/>
      <c r="W24" s="24"/>
      <c r="X24" s="37" t="s">
        <v>1592</v>
      </c>
      <c r="Y24" s="24"/>
      <c r="Z24" s="24"/>
      <c r="AA24" s="37" t="s">
        <v>1592</v>
      </c>
      <c r="AB24" s="24"/>
      <c r="AC24" s="43"/>
      <c r="AD24" s="43"/>
      <c r="AE24" s="43"/>
      <c r="AF24" s="43"/>
      <c r="AG24" s="43"/>
      <c r="AJ24" s="28"/>
    </row>
    <row r="25" spans="1:36" s="27" customFormat="1" ht="13.5">
      <c r="A25" s="18" t="s">
        <v>143</v>
      </c>
      <c r="B25" s="19" t="s">
        <v>1471</v>
      </c>
      <c r="C25" s="19" t="s">
        <v>1476</v>
      </c>
      <c r="D25" s="20" t="s">
        <v>1477</v>
      </c>
      <c r="E25" s="20" t="s">
        <v>1478</v>
      </c>
      <c r="F25" s="20"/>
      <c r="G25" s="21" t="s">
        <v>158</v>
      </c>
      <c r="H25" s="22">
        <v>670</v>
      </c>
      <c r="I25" s="457">
        <v>770.5</v>
      </c>
      <c r="J25" s="457">
        <f t="shared" si="5"/>
        <v>916.895</v>
      </c>
      <c r="K25" s="24">
        <v>-74</v>
      </c>
      <c r="L25" s="24">
        <v>-73</v>
      </c>
      <c r="M25" s="25">
        <v>6</v>
      </c>
      <c r="N25" s="25">
        <v>3</v>
      </c>
      <c r="O25" s="26">
        <f aca="true" t="shared" si="12" ref="O25:O45">IF(M25="","",ROUND(M25/0.01786,0))</f>
        <v>336</v>
      </c>
      <c r="P25" s="26">
        <f aca="true" t="shared" si="13" ref="P25:P45">IF(N25="","",ROUND(N25/0.01786,0))</f>
        <v>168</v>
      </c>
      <c r="Q25" s="24">
        <f aca="true" t="shared" si="14" ref="Q25:Q46">(K25+10)</f>
        <v>-64</v>
      </c>
      <c r="R25" s="37" t="s">
        <v>1592</v>
      </c>
      <c r="S25" s="24">
        <f aca="true" t="shared" si="15" ref="S25:S46">(K25-10)</f>
        <v>-84</v>
      </c>
      <c r="T25" s="24">
        <f aca="true" t="shared" si="16" ref="T25:T46">(L25+10)</f>
        <v>-63</v>
      </c>
      <c r="U25" s="37" t="s">
        <v>1592</v>
      </c>
      <c r="V25" s="24">
        <f aca="true" t="shared" si="17" ref="V25:V46">(L25-10)</f>
        <v>-83</v>
      </c>
      <c r="W25" s="24">
        <v>-89</v>
      </c>
      <c r="X25" s="37" t="s">
        <v>1592</v>
      </c>
      <c r="Y25" s="24">
        <v>-36</v>
      </c>
      <c r="Z25" s="24">
        <v>-110</v>
      </c>
      <c r="AA25" s="37" t="s">
        <v>1592</v>
      </c>
      <c r="AB25" s="24">
        <v>-48</v>
      </c>
      <c r="AC25" s="43" t="s">
        <v>145</v>
      </c>
      <c r="AD25" s="43"/>
      <c r="AE25" s="43"/>
      <c r="AF25" s="43" t="s">
        <v>1597</v>
      </c>
      <c r="AG25" s="43" t="s">
        <v>1597</v>
      </c>
      <c r="AJ25" s="28"/>
    </row>
    <row r="26" spans="1:36" s="27" customFormat="1" ht="13.5">
      <c r="A26" s="18" t="s">
        <v>143</v>
      </c>
      <c r="B26" s="19" t="s">
        <v>1471</v>
      </c>
      <c r="C26" s="19" t="s">
        <v>1488</v>
      </c>
      <c r="D26" s="20" t="s">
        <v>1489</v>
      </c>
      <c r="E26" s="20" t="s">
        <v>1490</v>
      </c>
      <c r="F26" s="20"/>
      <c r="G26" s="21" t="s">
        <v>159</v>
      </c>
      <c r="H26" s="22">
        <v>670</v>
      </c>
      <c r="I26" s="457">
        <v>770.5</v>
      </c>
      <c r="J26" s="457">
        <f t="shared" si="5"/>
        <v>916.895</v>
      </c>
      <c r="K26" s="24">
        <v>-45</v>
      </c>
      <c r="L26" s="24">
        <v>-15</v>
      </c>
      <c r="M26" s="25">
        <v>6</v>
      </c>
      <c r="N26" s="25">
        <v>6</v>
      </c>
      <c r="O26" s="26">
        <f t="shared" si="12"/>
        <v>336</v>
      </c>
      <c r="P26" s="26">
        <f t="shared" si="13"/>
        <v>336</v>
      </c>
      <c r="Q26" s="24">
        <f t="shared" si="14"/>
        <v>-35</v>
      </c>
      <c r="R26" s="37" t="s">
        <v>1592</v>
      </c>
      <c r="S26" s="24">
        <f t="shared" si="15"/>
        <v>-55</v>
      </c>
      <c r="T26" s="24">
        <f t="shared" si="16"/>
        <v>-5</v>
      </c>
      <c r="U26" s="37" t="s">
        <v>1592</v>
      </c>
      <c r="V26" s="24">
        <f t="shared" si="17"/>
        <v>-25</v>
      </c>
      <c r="W26" s="24">
        <v>-35</v>
      </c>
      <c r="X26" s="37" t="s">
        <v>1592</v>
      </c>
      <c r="Y26" s="24">
        <v>-65</v>
      </c>
      <c r="Z26" s="24">
        <v>17</v>
      </c>
      <c r="AA26" s="37" t="s">
        <v>1592</v>
      </c>
      <c r="AB26" s="24">
        <v>-35</v>
      </c>
      <c r="AC26" s="43" t="s">
        <v>145</v>
      </c>
      <c r="AD26" s="43"/>
      <c r="AE26" s="43"/>
      <c r="AF26" s="43" t="s">
        <v>1597</v>
      </c>
      <c r="AG26" s="43" t="s">
        <v>1597</v>
      </c>
      <c r="AJ26" s="28"/>
    </row>
    <row r="27" spans="1:36" s="27" customFormat="1" ht="13.5">
      <c r="A27" s="18" t="s">
        <v>143</v>
      </c>
      <c r="B27" s="19" t="s">
        <v>1471</v>
      </c>
      <c r="C27" s="19" t="s">
        <v>757</v>
      </c>
      <c r="D27" s="20" t="s">
        <v>1691</v>
      </c>
      <c r="E27" s="20" t="s">
        <v>1491</v>
      </c>
      <c r="F27" s="20"/>
      <c r="G27" s="21" t="s">
        <v>160</v>
      </c>
      <c r="H27" s="22">
        <v>670</v>
      </c>
      <c r="I27" s="457">
        <v>770.5</v>
      </c>
      <c r="J27" s="457">
        <f t="shared" si="5"/>
        <v>916.895</v>
      </c>
      <c r="K27" s="24">
        <v>-35</v>
      </c>
      <c r="L27" s="24">
        <v>-15</v>
      </c>
      <c r="M27" s="25">
        <v>6</v>
      </c>
      <c r="N27" s="25">
        <v>6</v>
      </c>
      <c r="O27" s="26">
        <f t="shared" si="12"/>
        <v>336</v>
      </c>
      <c r="P27" s="26">
        <f t="shared" si="13"/>
        <v>336</v>
      </c>
      <c r="Q27" s="24">
        <f t="shared" si="14"/>
        <v>-25</v>
      </c>
      <c r="R27" s="37" t="s">
        <v>1592</v>
      </c>
      <c r="S27" s="24">
        <f t="shared" si="15"/>
        <v>-45</v>
      </c>
      <c r="T27" s="24">
        <f t="shared" si="16"/>
        <v>-5</v>
      </c>
      <c r="U27" s="37" t="s">
        <v>1592</v>
      </c>
      <c r="V27" s="24">
        <f t="shared" si="17"/>
        <v>-25</v>
      </c>
      <c r="W27" s="24">
        <v>-25</v>
      </c>
      <c r="X27" s="37" t="s">
        <v>1592</v>
      </c>
      <c r="Y27" s="24">
        <v>-55</v>
      </c>
      <c r="Z27" s="24">
        <v>-5</v>
      </c>
      <c r="AA27" s="37" t="s">
        <v>1592</v>
      </c>
      <c r="AB27" s="24">
        <v>-35</v>
      </c>
      <c r="AC27" s="43" t="s">
        <v>161</v>
      </c>
      <c r="AD27" s="43"/>
      <c r="AE27" s="43" t="s">
        <v>152</v>
      </c>
      <c r="AF27" s="43" t="s">
        <v>1597</v>
      </c>
      <c r="AG27" s="43" t="s">
        <v>1597</v>
      </c>
      <c r="AJ27" s="28"/>
    </row>
    <row r="28" spans="1:36" s="27" customFormat="1" ht="13.5">
      <c r="A28" s="18" t="s">
        <v>143</v>
      </c>
      <c r="B28" s="19" t="s">
        <v>1493</v>
      </c>
      <c r="C28" s="19" t="s">
        <v>1494</v>
      </c>
      <c r="D28" s="20" t="s">
        <v>1495</v>
      </c>
      <c r="E28" s="20" t="s">
        <v>1496</v>
      </c>
      <c r="F28" s="20"/>
      <c r="G28" s="21" t="s">
        <v>162</v>
      </c>
      <c r="H28" s="22">
        <v>670</v>
      </c>
      <c r="I28" s="457">
        <v>770.5</v>
      </c>
      <c r="J28" s="457">
        <f t="shared" si="5"/>
        <v>916.895</v>
      </c>
      <c r="K28" s="24">
        <v>-45</v>
      </c>
      <c r="L28" s="24">
        <v>-20</v>
      </c>
      <c r="M28" s="25">
        <v>6</v>
      </c>
      <c r="N28" s="25">
        <v>5</v>
      </c>
      <c r="O28" s="26">
        <f t="shared" si="12"/>
        <v>336</v>
      </c>
      <c r="P28" s="26">
        <f t="shared" si="13"/>
        <v>280</v>
      </c>
      <c r="Q28" s="24">
        <f t="shared" si="14"/>
        <v>-35</v>
      </c>
      <c r="R28" s="37" t="s">
        <v>1592</v>
      </c>
      <c r="S28" s="24">
        <f t="shared" si="15"/>
        <v>-55</v>
      </c>
      <c r="T28" s="24">
        <f t="shared" si="16"/>
        <v>-10</v>
      </c>
      <c r="U28" s="37" t="s">
        <v>1592</v>
      </c>
      <c r="V28" s="24">
        <f t="shared" si="17"/>
        <v>-30</v>
      </c>
      <c r="W28" s="24">
        <v>-27</v>
      </c>
      <c r="X28" s="37" t="s">
        <v>1592</v>
      </c>
      <c r="Y28" s="24">
        <v>-65</v>
      </c>
      <c r="Z28" s="24">
        <v>7</v>
      </c>
      <c r="AA28" s="37" t="s">
        <v>1592</v>
      </c>
      <c r="AB28" s="24">
        <v>-40</v>
      </c>
      <c r="AC28" s="43" t="s">
        <v>145</v>
      </c>
      <c r="AD28" s="43"/>
      <c r="AE28" s="43"/>
      <c r="AF28" s="43" t="s">
        <v>1597</v>
      </c>
      <c r="AG28" s="43" t="s">
        <v>1597</v>
      </c>
      <c r="AJ28" s="28"/>
    </row>
    <row r="29" spans="1:36" s="27" customFormat="1" ht="13.5">
      <c r="A29" s="18" t="s">
        <v>143</v>
      </c>
      <c r="B29" s="19" t="s">
        <v>1493</v>
      </c>
      <c r="C29" s="19" t="s">
        <v>1494</v>
      </c>
      <c r="D29" s="20" t="s">
        <v>1498</v>
      </c>
      <c r="E29" s="20" t="s">
        <v>1499</v>
      </c>
      <c r="F29" s="20"/>
      <c r="G29" s="21" t="s">
        <v>163</v>
      </c>
      <c r="H29" s="22">
        <v>670</v>
      </c>
      <c r="I29" s="457">
        <v>770.5</v>
      </c>
      <c r="J29" s="457">
        <f t="shared" si="5"/>
        <v>916.895</v>
      </c>
      <c r="K29" s="24">
        <v>-45</v>
      </c>
      <c r="L29" s="24">
        <v>-15</v>
      </c>
      <c r="M29" s="25">
        <v>6</v>
      </c>
      <c r="N29" s="25">
        <v>4</v>
      </c>
      <c r="O29" s="26">
        <f t="shared" si="12"/>
        <v>336</v>
      </c>
      <c r="P29" s="26">
        <f t="shared" si="13"/>
        <v>224</v>
      </c>
      <c r="Q29" s="24">
        <f t="shared" si="14"/>
        <v>-35</v>
      </c>
      <c r="R29" s="37" t="s">
        <v>1592</v>
      </c>
      <c r="S29" s="24">
        <f t="shared" si="15"/>
        <v>-55</v>
      </c>
      <c r="T29" s="24">
        <f t="shared" si="16"/>
        <v>-5</v>
      </c>
      <c r="U29" s="37" t="s">
        <v>1592</v>
      </c>
      <c r="V29" s="24">
        <f t="shared" si="17"/>
        <v>-25</v>
      </c>
      <c r="W29" s="24">
        <v>-35</v>
      </c>
      <c r="X29" s="37" t="s">
        <v>1592</v>
      </c>
      <c r="Y29" s="24">
        <v>-65</v>
      </c>
      <c r="Z29" s="24">
        <v>8</v>
      </c>
      <c r="AA29" s="37" t="s">
        <v>1592</v>
      </c>
      <c r="AB29" s="24">
        <v>-35</v>
      </c>
      <c r="AC29" s="43" t="s">
        <v>145</v>
      </c>
      <c r="AD29" s="43"/>
      <c r="AE29" s="43"/>
      <c r="AF29" s="43" t="s">
        <v>1597</v>
      </c>
      <c r="AG29" s="43" t="s">
        <v>1597</v>
      </c>
      <c r="AJ29" s="28"/>
    </row>
    <row r="30" spans="1:36" s="27" customFormat="1" ht="13.5">
      <c r="A30" s="18" t="s">
        <v>143</v>
      </c>
      <c r="B30" s="19" t="s">
        <v>1493</v>
      </c>
      <c r="C30" s="19" t="s">
        <v>1494</v>
      </c>
      <c r="D30" s="20" t="s">
        <v>1529</v>
      </c>
      <c r="E30" s="20" t="s">
        <v>164</v>
      </c>
      <c r="F30" s="20" t="s">
        <v>744</v>
      </c>
      <c r="G30" s="21" t="s">
        <v>758</v>
      </c>
      <c r="H30" s="22">
        <v>670</v>
      </c>
      <c r="I30" s="457">
        <v>770.5</v>
      </c>
      <c r="J30" s="457">
        <f t="shared" si="5"/>
        <v>916.895</v>
      </c>
      <c r="K30" s="24">
        <v>-20</v>
      </c>
      <c r="L30" s="24">
        <v>-15</v>
      </c>
      <c r="M30" s="25">
        <v>5</v>
      </c>
      <c r="N30" s="25">
        <v>4</v>
      </c>
      <c r="O30" s="26">
        <f t="shared" si="12"/>
        <v>280</v>
      </c>
      <c r="P30" s="26">
        <f t="shared" si="13"/>
        <v>224</v>
      </c>
      <c r="Q30" s="24">
        <f t="shared" si="14"/>
        <v>-10</v>
      </c>
      <c r="R30" s="37" t="s">
        <v>1592</v>
      </c>
      <c r="S30" s="24">
        <f t="shared" si="15"/>
        <v>-30</v>
      </c>
      <c r="T30" s="24">
        <f t="shared" si="16"/>
        <v>-5</v>
      </c>
      <c r="U30" s="37" t="s">
        <v>1592</v>
      </c>
      <c r="V30" s="24">
        <f t="shared" si="17"/>
        <v>-25</v>
      </c>
      <c r="W30" s="24">
        <v>-10</v>
      </c>
      <c r="X30" s="37" t="s">
        <v>1592</v>
      </c>
      <c r="Y30" s="24">
        <v>-40</v>
      </c>
      <c r="Z30" s="24">
        <v>15</v>
      </c>
      <c r="AA30" s="37" t="s">
        <v>1592</v>
      </c>
      <c r="AB30" s="24">
        <v>-35</v>
      </c>
      <c r="AC30" s="43" t="s">
        <v>145</v>
      </c>
      <c r="AD30" s="43"/>
      <c r="AE30" s="43"/>
      <c r="AF30" s="43" t="s">
        <v>1597</v>
      </c>
      <c r="AG30" s="43" t="s">
        <v>1597</v>
      </c>
      <c r="AJ30" s="28"/>
    </row>
    <row r="31" spans="1:36" s="27" customFormat="1" ht="13.5">
      <c r="A31" s="18" t="s">
        <v>143</v>
      </c>
      <c r="B31" s="19" t="s">
        <v>1493</v>
      </c>
      <c r="C31" s="19" t="s">
        <v>165</v>
      </c>
      <c r="D31" s="20" t="s">
        <v>166</v>
      </c>
      <c r="E31" s="20" t="s">
        <v>167</v>
      </c>
      <c r="F31" s="20"/>
      <c r="G31" s="21" t="s">
        <v>168</v>
      </c>
      <c r="H31" s="22">
        <v>750</v>
      </c>
      <c r="I31" s="457">
        <v>862.5</v>
      </c>
      <c r="J31" s="457">
        <f t="shared" si="5"/>
        <v>1026.375</v>
      </c>
      <c r="K31" s="24">
        <v>-25</v>
      </c>
      <c r="L31" s="24">
        <v>-25</v>
      </c>
      <c r="M31" s="25">
        <v>4</v>
      </c>
      <c r="N31" s="25">
        <v>3</v>
      </c>
      <c r="O31" s="26">
        <f t="shared" si="12"/>
        <v>224</v>
      </c>
      <c r="P31" s="26">
        <f t="shared" si="13"/>
        <v>168</v>
      </c>
      <c r="Q31" s="24">
        <f t="shared" si="14"/>
        <v>-15</v>
      </c>
      <c r="R31" s="37" t="s">
        <v>1592</v>
      </c>
      <c r="S31" s="24">
        <f t="shared" si="15"/>
        <v>-35</v>
      </c>
      <c r="T31" s="24">
        <f t="shared" si="16"/>
        <v>-15</v>
      </c>
      <c r="U31" s="37" t="s">
        <v>1592</v>
      </c>
      <c r="V31" s="24">
        <f t="shared" si="17"/>
        <v>-35</v>
      </c>
      <c r="W31" s="24">
        <v>-15</v>
      </c>
      <c r="X31" s="37" t="s">
        <v>1592</v>
      </c>
      <c r="Y31" s="24">
        <v>-45</v>
      </c>
      <c r="Z31" s="24">
        <v>-14</v>
      </c>
      <c r="AA31" s="37" t="s">
        <v>1592</v>
      </c>
      <c r="AB31" s="24">
        <v>-45</v>
      </c>
      <c r="AC31" s="43" t="s">
        <v>145</v>
      </c>
      <c r="AD31" s="43"/>
      <c r="AE31" s="43"/>
      <c r="AF31" s="43" t="s">
        <v>1597</v>
      </c>
      <c r="AG31" s="43" t="s">
        <v>1597</v>
      </c>
      <c r="AJ31" s="28"/>
    </row>
    <row r="32" spans="1:36" s="27" customFormat="1" ht="13.5">
      <c r="A32" s="18" t="s">
        <v>143</v>
      </c>
      <c r="B32" s="19" t="s">
        <v>1493</v>
      </c>
      <c r="C32" s="19" t="s">
        <v>1512</v>
      </c>
      <c r="D32" s="20" t="s">
        <v>1513</v>
      </c>
      <c r="E32" s="20" t="s">
        <v>1514</v>
      </c>
      <c r="F32" s="20"/>
      <c r="G32" s="21" t="s">
        <v>169</v>
      </c>
      <c r="H32" s="22">
        <v>630</v>
      </c>
      <c r="I32" s="457">
        <v>724.5</v>
      </c>
      <c r="J32" s="457">
        <f t="shared" si="5"/>
        <v>862.155</v>
      </c>
      <c r="K32" s="24">
        <v>-35</v>
      </c>
      <c r="L32" s="24">
        <v>-25</v>
      </c>
      <c r="M32" s="25">
        <v>4</v>
      </c>
      <c r="N32" s="25">
        <v>4</v>
      </c>
      <c r="O32" s="26">
        <f t="shared" si="12"/>
        <v>224</v>
      </c>
      <c r="P32" s="26">
        <f t="shared" si="13"/>
        <v>224</v>
      </c>
      <c r="Q32" s="24">
        <f t="shared" si="14"/>
        <v>-25</v>
      </c>
      <c r="R32" s="37" t="s">
        <v>1592</v>
      </c>
      <c r="S32" s="24">
        <f t="shared" si="15"/>
        <v>-45</v>
      </c>
      <c r="T32" s="24">
        <f t="shared" si="16"/>
        <v>-15</v>
      </c>
      <c r="U32" s="37" t="s">
        <v>1592</v>
      </c>
      <c r="V32" s="24">
        <f t="shared" si="17"/>
        <v>-35</v>
      </c>
      <c r="W32" s="24">
        <v>-2</v>
      </c>
      <c r="X32" s="37" t="s">
        <v>1592</v>
      </c>
      <c r="Y32" s="24">
        <v>-55</v>
      </c>
      <c r="Z32" s="24">
        <v>0</v>
      </c>
      <c r="AA32" s="37" t="s">
        <v>1592</v>
      </c>
      <c r="AB32" s="24">
        <v>-45</v>
      </c>
      <c r="AC32" s="43" t="s">
        <v>145</v>
      </c>
      <c r="AD32" s="43"/>
      <c r="AE32" s="43"/>
      <c r="AF32" s="43" t="s">
        <v>1597</v>
      </c>
      <c r="AG32" s="43" t="s">
        <v>1597</v>
      </c>
      <c r="AJ32" s="28"/>
    </row>
    <row r="33" spans="1:36" s="27" customFormat="1" ht="13.5">
      <c r="A33" s="18" t="s">
        <v>143</v>
      </c>
      <c r="B33" s="19" t="s">
        <v>1493</v>
      </c>
      <c r="C33" s="19" t="s">
        <v>1512</v>
      </c>
      <c r="D33" s="20" t="s">
        <v>1516</v>
      </c>
      <c r="E33" s="20" t="s">
        <v>1517</v>
      </c>
      <c r="F33" s="20"/>
      <c r="G33" s="21" t="s">
        <v>170</v>
      </c>
      <c r="H33" s="22">
        <v>630</v>
      </c>
      <c r="I33" s="457">
        <v>724.5</v>
      </c>
      <c r="J33" s="457">
        <f t="shared" si="5"/>
        <v>862.155</v>
      </c>
      <c r="K33" s="24">
        <v>-40</v>
      </c>
      <c r="L33" s="24">
        <v>-25</v>
      </c>
      <c r="M33" s="25">
        <v>4</v>
      </c>
      <c r="N33" s="25">
        <v>4</v>
      </c>
      <c r="O33" s="26">
        <f t="shared" si="12"/>
        <v>224</v>
      </c>
      <c r="P33" s="26">
        <f t="shared" si="13"/>
        <v>224</v>
      </c>
      <c r="Q33" s="24">
        <f t="shared" si="14"/>
        <v>-30</v>
      </c>
      <c r="R33" s="37" t="s">
        <v>1592</v>
      </c>
      <c r="S33" s="24">
        <f t="shared" si="15"/>
        <v>-50</v>
      </c>
      <c r="T33" s="24">
        <f t="shared" si="16"/>
        <v>-15</v>
      </c>
      <c r="U33" s="37" t="s">
        <v>1592</v>
      </c>
      <c r="V33" s="24">
        <f t="shared" si="17"/>
        <v>-35</v>
      </c>
      <c r="W33" s="24">
        <v>-11</v>
      </c>
      <c r="X33" s="37" t="s">
        <v>1592</v>
      </c>
      <c r="Y33" s="24">
        <v>-60</v>
      </c>
      <c r="Z33" s="24">
        <v>-1</v>
      </c>
      <c r="AA33" s="37" t="s">
        <v>1592</v>
      </c>
      <c r="AB33" s="24">
        <v>-45</v>
      </c>
      <c r="AC33" s="43" t="s">
        <v>145</v>
      </c>
      <c r="AD33" s="43"/>
      <c r="AE33" s="43"/>
      <c r="AF33" s="43" t="s">
        <v>1597</v>
      </c>
      <c r="AG33" s="43" t="s">
        <v>1597</v>
      </c>
      <c r="AJ33" s="28"/>
    </row>
    <row r="34" spans="1:36" s="27" customFormat="1" ht="13.5">
      <c r="A34" s="18" t="s">
        <v>143</v>
      </c>
      <c r="B34" s="19" t="s">
        <v>1493</v>
      </c>
      <c r="C34" s="19" t="s">
        <v>1519</v>
      </c>
      <c r="D34" s="20" t="s">
        <v>1520</v>
      </c>
      <c r="E34" s="20" t="s">
        <v>1521</v>
      </c>
      <c r="F34" s="20"/>
      <c r="G34" s="44" t="s">
        <v>759</v>
      </c>
      <c r="H34" s="22">
        <v>630</v>
      </c>
      <c r="I34" s="457">
        <v>724.5</v>
      </c>
      <c r="J34" s="457">
        <f t="shared" si="5"/>
        <v>862.155</v>
      </c>
      <c r="K34" s="24">
        <v>-45</v>
      </c>
      <c r="L34" s="24">
        <v>-35</v>
      </c>
      <c r="M34" s="25">
        <v>5</v>
      </c>
      <c r="N34" s="25">
        <v>4</v>
      </c>
      <c r="O34" s="26">
        <f t="shared" si="12"/>
        <v>280</v>
      </c>
      <c r="P34" s="26">
        <f t="shared" si="13"/>
        <v>224</v>
      </c>
      <c r="Q34" s="24">
        <f t="shared" si="14"/>
        <v>-35</v>
      </c>
      <c r="R34" s="37" t="s">
        <v>1592</v>
      </c>
      <c r="S34" s="24">
        <f t="shared" si="15"/>
        <v>-55</v>
      </c>
      <c r="T34" s="24">
        <f t="shared" si="16"/>
        <v>-25</v>
      </c>
      <c r="U34" s="37" t="s">
        <v>1592</v>
      </c>
      <c r="V34" s="24">
        <f t="shared" si="17"/>
        <v>-45</v>
      </c>
      <c r="W34" s="24">
        <v>-18</v>
      </c>
      <c r="X34" s="37" t="s">
        <v>1592</v>
      </c>
      <c r="Y34" s="24">
        <v>-65</v>
      </c>
      <c r="Z34" s="24">
        <v>-11</v>
      </c>
      <c r="AA34" s="37" t="s">
        <v>1592</v>
      </c>
      <c r="AB34" s="24">
        <v>-55</v>
      </c>
      <c r="AC34" s="43" t="s">
        <v>145</v>
      </c>
      <c r="AD34" s="43"/>
      <c r="AE34" s="43"/>
      <c r="AF34" s="43" t="s">
        <v>1597</v>
      </c>
      <c r="AG34" s="43" t="s">
        <v>1597</v>
      </c>
      <c r="AJ34" s="28"/>
    </row>
    <row r="35" spans="1:36" s="27" customFormat="1" ht="13.5">
      <c r="A35" s="18" t="s">
        <v>143</v>
      </c>
      <c r="B35" s="19" t="s">
        <v>1493</v>
      </c>
      <c r="C35" s="19" t="s">
        <v>1523</v>
      </c>
      <c r="D35" s="20" t="s">
        <v>1524</v>
      </c>
      <c r="E35" s="20" t="s">
        <v>1525</v>
      </c>
      <c r="F35" s="20"/>
      <c r="G35" s="44" t="s">
        <v>760</v>
      </c>
      <c r="H35" s="22">
        <v>630</v>
      </c>
      <c r="I35" s="457">
        <v>724.5</v>
      </c>
      <c r="J35" s="457">
        <f t="shared" si="5"/>
        <v>862.155</v>
      </c>
      <c r="K35" s="24">
        <v>-30</v>
      </c>
      <c r="L35" s="24">
        <v>-35</v>
      </c>
      <c r="M35" s="25">
        <v>5</v>
      </c>
      <c r="N35" s="25">
        <v>4</v>
      </c>
      <c r="O35" s="26">
        <f t="shared" si="12"/>
        <v>280</v>
      </c>
      <c r="P35" s="26">
        <f t="shared" si="13"/>
        <v>224</v>
      </c>
      <c r="Q35" s="24">
        <f t="shared" si="14"/>
        <v>-20</v>
      </c>
      <c r="R35" s="37" t="s">
        <v>1592</v>
      </c>
      <c r="S35" s="24">
        <f t="shared" si="15"/>
        <v>-40</v>
      </c>
      <c r="T35" s="24">
        <f t="shared" si="16"/>
        <v>-25</v>
      </c>
      <c r="U35" s="37" t="s">
        <v>1592</v>
      </c>
      <c r="V35" s="24">
        <f t="shared" si="17"/>
        <v>-45</v>
      </c>
      <c r="W35" s="24">
        <v>0</v>
      </c>
      <c r="X35" s="37" t="s">
        <v>1592</v>
      </c>
      <c r="Y35" s="24">
        <v>-50</v>
      </c>
      <c r="Z35" s="24">
        <v>-2</v>
      </c>
      <c r="AA35" s="37" t="s">
        <v>1592</v>
      </c>
      <c r="AB35" s="24">
        <v>-55</v>
      </c>
      <c r="AC35" s="43" t="s">
        <v>145</v>
      </c>
      <c r="AD35" s="43"/>
      <c r="AE35" s="43"/>
      <c r="AF35" s="43" t="s">
        <v>1597</v>
      </c>
      <c r="AG35" s="43" t="s">
        <v>1597</v>
      </c>
      <c r="AJ35" s="28"/>
    </row>
    <row r="36" spans="1:36" s="27" customFormat="1" ht="13.5">
      <c r="A36" s="18" t="s">
        <v>143</v>
      </c>
      <c r="B36" s="19" t="s">
        <v>1493</v>
      </c>
      <c r="C36" s="19" t="s">
        <v>1523</v>
      </c>
      <c r="D36" s="20" t="s">
        <v>1498</v>
      </c>
      <c r="E36" s="20" t="s">
        <v>1527</v>
      </c>
      <c r="F36" s="20"/>
      <c r="G36" s="21" t="s">
        <v>171</v>
      </c>
      <c r="H36" s="22">
        <v>630</v>
      </c>
      <c r="I36" s="457">
        <v>724.5</v>
      </c>
      <c r="J36" s="457">
        <f t="shared" si="5"/>
        <v>862.155</v>
      </c>
      <c r="K36" s="24">
        <v>-50</v>
      </c>
      <c r="L36" s="24">
        <v>-20</v>
      </c>
      <c r="M36" s="25">
        <v>4</v>
      </c>
      <c r="N36" s="25">
        <v>4</v>
      </c>
      <c r="O36" s="26">
        <f t="shared" si="12"/>
        <v>224</v>
      </c>
      <c r="P36" s="26">
        <f t="shared" si="13"/>
        <v>224</v>
      </c>
      <c r="Q36" s="24">
        <f t="shared" si="14"/>
        <v>-40</v>
      </c>
      <c r="R36" s="37" t="s">
        <v>1592</v>
      </c>
      <c r="S36" s="24">
        <f t="shared" si="15"/>
        <v>-60</v>
      </c>
      <c r="T36" s="24">
        <f t="shared" si="16"/>
        <v>-10</v>
      </c>
      <c r="U36" s="37" t="s">
        <v>1592</v>
      </c>
      <c r="V36" s="24">
        <f t="shared" si="17"/>
        <v>-30</v>
      </c>
      <c r="W36" s="24">
        <v>-17</v>
      </c>
      <c r="X36" s="37" t="s">
        <v>1592</v>
      </c>
      <c r="Y36" s="24">
        <v>-63</v>
      </c>
      <c r="Z36" s="24">
        <v>-1</v>
      </c>
      <c r="AA36" s="37" t="s">
        <v>1592</v>
      </c>
      <c r="AB36" s="24">
        <v>-40</v>
      </c>
      <c r="AC36" s="43" t="s">
        <v>145</v>
      </c>
      <c r="AD36" s="43"/>
      <c r="AE36" s="43"/>
      <c r="AF36" s="43" t="s">
        <v>1597</v>
      </c>
      <c r="AG36" s="43" t="s">
        <v>1597</v>
      </c>
      <c r="AJ36" s="28"/>
    </row>
    <row r="37" spans="1:36" s="27" customFormat="1" ht="13.5">
      <c r="A37" s="18" t="s">
        <v>143</v>
      </c>
      <c r="B37" s="19" t="s">
        <v>1493</v>
      </c>
      <c r="C37" s="19" t="s">
        <v>1523</v>
      </c>
      <c r="D37" s="20" t="s">
        <v>1529</v>
      </c>
      <c r="E37" s="20" t="s">
        <v>1530</v>
      </c>
      <c r="F37" s="20"/>
      <c r="G37" s="44" t="s">
        <v>761</v>
      </c>
      <c r="H37" s="22">
        <v>630</v>
      </c>
      <c r="I37" s="457">
        <v>724.5</v>
      </c>
      <c r="J37" s="457">
        <f t="shared" si="5"/>
        <v>862.155</v>
      </c>
      <c r="K37" s="24">
        <v>-35</v>
      </c>
      <c r="L37" s="24">
        <v>-15</v>
      </c>
      <c r="M37" s="25">
        <v>5</v>
      </c>
      <c r="N37" s="25">
        <v>5</v>
      </c>
      <c r="O37" s="26">
        <f t="shared" si="12"/>
        <v>280</v>
      </c>
      <c r="P37" s="26">
        <f t="shared" si="13"/>
        <v>280</v>
      </c>
      <c r="Q37" s="24">
        <f t="shared" si="14"/>
        <v>-25</v>
      </c>
      <c r="R37" s="37" t="s">
        <v>1592</v>
      </c>
      <c r="S37" s="24">
        <f t="shared" si="15"/>
        <v>-45</v>
      </c>
      <c r="T37" s="24">
        <f t="shared" si="16"/>
        <v>-5</v>
      </c>
      <c r="U37" s="37" t="s">
        <v>1592</v>
      </c>
      <c r="V37" s="24">
        <f t="shared" si="17"/>
        <v>-25</v>
      </c>
      <c r="W37" s="24">
        <v>-2</v>
      </c>
      <c r="X37" s="37" t="s">
        <v>1592</v>
      </c>
      <c r="Y37" s="24">
        <v>-55</v>
      </c>
      <c r="Z37" s="24">
        <v>7</v>
      </c>
      <c r="AA37" s="37" t="s">
        <v>1592</v>
      </c>
      <c r="AB37" s="24">
        <v>-35</v>
      </c>
      <c r="AC37" s="43" t="s">
        <v>145</v>
      </c>
      <c r="AD37" s="43"/>
      <c r="AE37" s="43"/>
      <c r="AF37" s="43" t="s">
        <v>1597</v>
      </c>
      <c r="AG37" s="43" t="s">
        <v>1597</v>
      </c>
      <c r="AJ37" s="28"/>
    </row>
    <row r="38" spans="1:36" s="27" customFormat="1" ht="13.5">
      <c r="A38" s="18" t="s">
        <v>143</v>
      </c>
      <c r="B38" s="19" t="s">
        <v>1532</v>
      </c>
      <c r="C38" s="19" t="s">
        <v>762</v>
      </c>
      <c r="D38" s="20" t="s">
        <v>1533</v>
      </c>
      <c r="E38" s="20" t="s">
        <v>1534</v>
      </c>
      <c r="F38" s="29" t="s">
        <v>763</v>
      </c>
      <c r="G38" s="21" t="s">
        <v>172</v>
      </c>
      <c r="H38" s="22">
        <v>700</v>
      </c>
      <c r="I38" s="457">
        <v>805</v>
      </c>
      <c r="J38" s="457">
        <f t="shared" si="5"/>
        <v>957.9499999999999</v>
      </c>
      <c r="K38" s="24">
        <v>-25</v>
      </c>
      <c r="L38" s="24">
        <v>-25</v>
      </c>
      <c r="M38" s="25">
        <v>4</v>
      </c>
      <c r="N38" s="25">
        <v>3</v>
      </c>
      <c r="O38" s="26">
        <f t="shared" si="12"/>
        <v>224</v>
      </c>
      <c r="P38" s="26">
        <f t="shared" si="13"/>
        <v>168</v>
      </c>
      <c r="Q38" s="24">
        <f t="shared" si="14"/>
        <v>-15</v>
      </c>
      <c r="R38" s="37" t="s">
        <v>1592</v>
      </c>
      <c r="S38" s="24">
        <f t="shared" si="15"/>
        <v>-35</v>
      </c>
      <c r="T38" s="24">
        <f t="shared" si="16"/>
        <v>-15</v>
      </c>
      <c r="U38" s="37" t="s">
        <v>1592</v>
      </c>
      <c r="V38" s="24">
        <f t="shared" si="17"/>
        <v>-35</v>
      </c>
      <c r="W38" s="24">
        <v>-5</v>
      </c>
      <c r="X38" s="37" t="s">
        <v>1592</v>
      </c>
      <c r="Y38" s="24">
        <v>-45</v>
      </c>
      <c r="Z38" s="24">
        <v>-5</v>
      </c>
      <c r="AA38" s="37" t="s">
        <v>1592</v>
      </c>
      <c r="AB38" s="24">
        <v>-41</v>
      </c>
      <c r="AC38" s="43" t="s">
        <v>145</v>
      </c>
      <c r="AD38" s="43"/>
      <c r="AE38" s="43"/>
      <c r="AF38" s="43" t="s">
        <v>1597</v>
      </c>
      <c r="AG38" s="43" t="s">
        <v>1597</v>
      </c>
      <c r="AJ38" s="28"/>
    </row>
    <row r="39" spans="1:36" s="27" customFormat="1" ht="13.5">
      <c r="A39" s="18" t="s">
        <v>143</v>
      </c>
      <c r="B39" s="19" t="s">
        <v>1532</v>
      </c>
      <c r="C39" s="19" t="s">
        <v>762</v>
      </c>
      <c r="D39" s="20" t="s">
        <v>1536</v>
      </c>
      <c r="E39" s="19" t="s">
        <v>1537</v>
      </c>
      <c r="F39" s="30" t="s">
        <v>764</v>
      </c>
      <c r="G39" s="21" t="s">
        <v>173</v>
      </c>
      <c r="H39" s="22">
        <v>700</v>
      </c>
      <c r="I39" s="457">
        <v>805</v>
      </c>
      <c r="J39" s="457">
        <f t="shared" si="5"/>
        <v>957.9499999999999</v>
      </c>
      <c r="K39" s="24">
        <v>-35</v>
      </c>
      <c r="L39" s="24">
        <v>-20</v>
      </c>
      <c r="M39" s="25">
        <v>5</v>
      </c>
      <c r="N39" s="25">
        <v>4</v>
      </c>
      <c r="O39" s="26">
        <f t="shared" si="12"/>
        <v>280</v>
      </c>
      <c r="P39" s="26">
        <f t="shared" si="13"/>
        <v>224</v>
      </c>
      <c r="Q39" s="24">
        <f t="shared" si="14"/>
        <v>-25</v>
      </c>
      <c r="R39" s="37" t="s">
        <v>1592</v>
      </c>
      <c r="S39" s="24">
        <f t="shared" si="15"/>
        <v>-45</v>
      </c>
      <c r="T39" s="24">
        <f t="shared" si="16"/>
        <v>-10</v>
      </c>
      <c r="U39" s="37" t="s">
        <v>1592</v>
      </c>
      <c r="V39" s="24">
        <f t="shared" si="17"/>
        <v>-30</v>
      </c>
      <c r="W39" s="24">
        <v>-25</v>
      </c>
      <c r="X39" s="37" t="s">
        <v>1592</v>
      </c>
      <c r="Y39" s="24">
        <v>-55</v>
      </c>
      <c r="Z39" s="24">
        <v>-7</v>
      </c>
      <c r="AA39" s="37" t="s">
        <v>1592</v>
      </c>
      <c r="AB39" s="24">
        <v>-40</v>
      </c>
      <c r="AC39" s="43" t="s">
        <v>145</v>
      </c>
      <c r="AD39" s="43"/>
      <c r="AE39" s="43"/>
      <c r="AF39" s="43" t="s">
        <v>1597</v>
      </c>
      <c r="AG39" s="43" t="s">
        <v>1597</v>
      </c>
      <c r="AJ39" s="28"/>
    </row>
    <row r="40" spans="1:36" s="27" customFormat="1" ht="13.5">
      <c r="A40" s="18" t="s">
        <v>143</v>
      </c>
      <c r="B40" s="19" t="s">
        <v>1532</v>
      </c>
      <c r="C40" s="19" t="s">
        <v>762</v>
      </c>
      <c r="D40" s="20" t="s">
        <v>1469</v>
      </c>
      <c r="E40" s="19" t="s">
        <v>1537</v>
      </c>
      <c r="F40" s="30" t="s">
        <v>764</v>
      </c>
      <c r="G40" s="21" t="s">
        <v>173</v>
      </c>
      <c r="H40" s="22">
        <v>700</v>
      </c>
      <c r="I40" s="457">
        <v>805</v>
      </c>
      <c r="J40" s="457">
        <f t="shared" si="5"/>
        <v>957.9499999999999</v>
      </c>
      <c r="K40" s="24">
        <v>-35</v>
      </c>
      <c r="L40" s="24">
        <v>-20</v>
      </c>
      <c r="M40" s="25">
        <v>5</v>
      </c>
      <c r="N40" s="25">
        <v>4</v>
      </c>
      <c r="O40" s="26">
        <f t="shared" si="12"/>
        <v>280</v>
      </c>
      <c r="P40" s="26">
        <f t="shared" si="13"/>
        <v>224</v>
      </c>
      <c r="Q40" s="24">
        <f t="shared" si="14"/>
        <v>-25</v>
      </c>
      <c r="R40" s="37" t="s">
        <v>1592</v>
      </c>
      <c r="S40" s="24">
        <f t="shared" si="15"/>
        <v>-45</v>
      </c>
      <c r="T40" s="24">
        <f t="shared" si="16"/>
        <v>-10</v>
      </c>
      <c r="U40" s="37" t="s">
        <v>1592</v>
      </c>
      <c r="V40" s="24">
        <f t="shared" si="17"/>
        <v>-30</v>
      </c>
      <c r="W40" s="24">
        <v>-25</v>
      </c>
      <c r="X40" s="37" t="s">
        <v>1592</v>
      </c>
      <c r="Y40" s="24">
        <v>-55</v>
      </c>
      <c r="Z40" s="24">
        <v>-7</v>
      </c>
      <c r="AA40" s="37" t="s">
        <v>1592</v>
      </c>
      <c r="AB40" s="24">
        <v>-40</v>
      </c>
      <c r="AC40" s="43" t="s">
        <v>145</v>
      </c>
      <c r="AD40" s="43"/>
      <c r="AE40" s="43"/>
      <c r="AF40" s="43" t="s">
        <v>1597</v>
      </c>
      <c r="AG40" s="43" t="s">
        <v>1597</v>
      </c>
      <c r="AH40" s="31"/>
      <c r="AJ40" s="28"/>
    </row>
    <row r="41" spans="1:36" s="27" customFormat="1" ht="13.5">
      <c r="A41" s="18" t="s">
        <v>143</v>
      </c>
      <c r="B41" s="19" t="s">
        <v>1540</v>
      </c>
      <c r="C41" s="19" t="s">
        <v>1541</v>
      </c>
      <c r="D41" s="20" t="s">
        <v>1547</v>
      </c>
      <c r="E41" s="20" t="s">
        <v>1548</v>
      </c>
      <c r="F41" s="20" t="s">
        <v>765</v>
      </c>
      <c r="G41" s="21" t="s">
        <v>174</v>
      </c>
      <c r="H41" s="22">
        <v>670</v>
      </c>
      <c r="I41" s="457">
        <v>770.5</v>
      </c>
      <c r="J41" s="457">
        <f t="shared" si="5"/>
        <v>916.895</v>
      </c>
      <c r="K41" s="24">
        <v>-45</v>
      </c>
      <c r="L41" s="24">
        <v>-30</v>
      </c>
      <c r="M41" s="25">
        <v>4</v>
      </c>
      <c r="N41" s="25">
        <v>6</v>
      </c>
      <c r="O41" s="26">
        <f t="shared" si="12"/>
        <v>224</v>
      </c>
      <c r="P41" s="26">
        <f t="shared" si="13"/>
        <v>336</v>
      </c>
      <c r="Q41" s="24">
        <f t="shared" si="14"/>
        <v>-35</v>
      </c>
      <c r="R41" s="37" t="s">
        <v>1592</v>
      </c>
      <c r="S41" s="24">
        <f t="shared" si="15"/>
        <v>-55</v>
      </c>
      <c r="T41" s="24">
        <f t="shared" si="16"/>
        <v>-20</v>
      </c>
      <c r="U41" s="37" t="s">
        <v>1592</v>
      </c>
      <c r="V41" s="24">
        <f t="shared" si="17"/>
        <v>-40</v>
      </c>
      <c r="W41" s="24">
        <v>-34</v>
      </c>
      <c r="X41" s="37" t="s">
        <v>1592</v>
      </c>
      <c r="Y41" s="24">
        <v>-56</v>
      </c>
      <c r="Z41" s="24">
        <v>-12</v>
      </c>
      <c r="AA41" s="37" t="s">
        <v>1592</v>
      </c>
      <c r="AB41" s="24">
        <v>-59</v>
      </c>
      <c r="AC41" s="43" t="s">
        <v>145</v>
      </c>
      <c r="AD41" s="43"/>
      <c r="AE41" s="43"/>
      <c r="AF41" s="43" t="s">
        <v>1597</v>
      </c>
      <c r="AG41" s="43" t="s">
        <v>1597</v>
      </c>
      <c r="AJ41" s="28"/>
    </row>
    <row r="42" spans="1:36" s="27" customFormat="1" ht="13.5">
      <c r="A42" s="18" t="s">
        <v>143</v>
      </c>
      <c r="B42" s="19" t="s">
        <v>1540</v>
      </c>
      <c r="C42" s="19" t="s">
        <v>1549</v>
      </c>
      <c r="D42" s="20" t="s">
        <v>1449</v>
      </c>
      <c r="E42" s="20" t="s">
        <v>1550</v>
      </c>
      <c r="F42" s="20"/>
      <c r="G42" s="21" t="s">
        <v>175</v>
      </c>
      <c r="H42" s="22">
        <v>670</v>
      </c>
      <c r="I42" s="457">
        <v>770.5</v>
      </c>
      <c r="J42" s="457">
        <f t="shared" si="5"/>
        <v>916.895</v>
      </c>
      <c r="K42" s="24">
        <v>-50</v>
      </c>
      <c r="L42" s="24">
        <v>-40</v>
      </c>
      <c r="M42" s="25">
        <v>3</v>
      </c>
      <c r="N42" s="25">
        <v>3</v>
      </c>
      <c r="O42" s="26">
        <f t="shared" si="12"/>
        <v>168</v>
      </c>
      <c r="P42" s="26">
        <f t="shared" si="13"/>
        <v>168</v>
      </c>
      <c r="Q42" s="24">
        <f t="shared" si="14"/>
        <v>-40</v>
      </c>
      <c r="R42" s="37" t="s">
        <v>1592</v>
      </c>
      <c r="S42" s="24">
        <f t="shared" si="15"/>
        <v>-60</v>
      </c>
      <c r="T42" s="24">
        <f t="shared" si="16"/>
        <v>-30</v>
      </c>
      <c r="U42" s="37" t="s">
        <v>1592</v>
      </c>
      <c r="V42" s="24">
        <f t="shared" si="17"/>
        <v>-50</v>
      </c>
      <c r="W42" s="24">
        <v>-40</v>
      </c>
      <c r="X42" s="37" t="s">
        <v>1592</v>
      </c>
      <c r="Y42" s="24">
        <v>-70</v>
      </c>
      <c r="Z42" s="24">
        <v>-8</v>
      </c>
      <c r="AA42" s="37" t="s">
        <v>1592</v>
      </c>
      <c r="AB42" s="24">
        <v>-61</v>
      </c>
      <c r="AC42" s="43" t="s">
        <v>145</v>
      </c>
      <c r="AD42" s="43"/>
      <c r="AE42" s="43"/>
      <c r="AF42" s="43" t="s">
        <v>1597</v>
      </c>
      <c r="AG42" s="43" t="s">
        <v>1597</v>
      </c>
      <c r="AJ42" s="28"/>
    </row>
    <row r="43" spans="1:36" s="27" customFormat="1" ht="13.5">
      <c r="A43" s="18" t="s">
        <v>143</v>
      </c>
      <c r="B43" s="19" t="s">
        <v>1540</v>
      </c>
      <c r="C43" s="19" t="s">
        <v>176</v>
      </c>
      <c r="D43" s="20" t="s">
        <v>1502</v>
      </c>
      <c r="E43" s="20" t="s">
        <v>1552</v>
      </c>
      <c r="F43" s="20"/>
      <c r="G43" s="21" t="s">
        <v>177</v>
      </c>
      <c r="H43" s="22">
        <v>700</v>
      </c>
      <c r="I43" s="457">
        <v>805</v>
      </c>
      <c r="J43" s="457">
        <f t="shared" si="5"/>
        <v>957.9499999999999</v>
      </c>
      <c r="K43" s="24">
        <v>-25</v>
      </c>
      <c r="L43" s="24">
        <v>-30</v>
      </c>
      <c r="M43" s="25">
        <v>3</v>
      </c>
      <c r="N43" s="25">
        <v>5</v>
      </c>
      <c r="O43" s="26">
        <f t="shared" si="12"/>
        <v>168</v>
      </c>
      <c r="P43" s="26">
        <f t="shared" si="13"/>
        <v>280</v>
      </c>
      <c r="Q43" s="24">
        <f t="shared" si="14"/>
        <v>-15</v>
      </c>
      <c r="R43" s="37" t="s">
        <v>1592</v>
      </c>
      <c r="S43" s="24">
        <f t="shared" si="15"/>
        <v>-35</v>
      </c>
      <c r="T43" s="24">
        <f t="shared" si="16"/>
        <v>-20</v>
      </c>
      <c r="U43" s="37" t="s">
        <v>1592</v>
      </c>
      <c r="V43" s="24">
        <f t="shared" si="17"/>
        <v>-40</v>
      </c>
      <c r="W43" s="24">
        <v>-9</v>
      </c>
      <c r="X43" s="37" t="s">
        <v>1592</v>
      </c>
      <c r="Y43" s="24">
        <v>-45</v>
      </c>
      <c r="Z43" s="24">
        <v>-20</v>
      </c>
      <c r="AA43" s="37" t="s">
        <v>1592</v>
      </c>
      <c r="AB43" s="24">
        <v>-50</v>
      </c>
      <c r="AC43" s="43" t="s">
        <v>145</v>
      </c>
      <c r="AD43" s="43"/>
      <c r="AE43" s="43"/>
      <c r="AF43" s="43" t="s">
        <v>1597</v>
      </c>
      <c r="AG43" s="43" t="s">
        <v>1597</v>
      </c>
      <c r="AJ43" s="28"/>
    </row>
    <row r="44" spans="1:36" s="27" customFormat="1" ht="13.5">
      <c r="A44" s="18" t="s">
        <v>143</v>
      </c>
      <c r="B44" s="19" t="s">
        <v>1540</v>
      </c>
      <c r="C44" s="19" t="s">
        <v>1559</v>
      </c>
      <c r="D44" s="20" t="s">
        <v>1560</v>
      </c>
      <c r="E44" s="20" t="s">
        <v>1561</v>
      </c>
      <c r="F44" s="20" t="s">
        <v>766</v>
      </c>
      <c r="G44" s="21" t="s">
        <v>767</v>
      </c>
      <c r="H44" s="22">
        <v>630</v>
      </c>
      <c r="I44" s="457">
        <v>724.5</v>
      </c>
      <c r="J44" s="457">
        <f t="shared" si="5"/>
        <v>862.155</v>
      </c>
      <c r="K44" s="24">
        <v>-40</v>
      </c>
      <c r="L44" s="24">
        <v>-35</v>
      </c>
      <c r="M44" s="25">
        <v>10</v>
      </c>
      <c r="N44" s="25">
        <v>5</v>
      </c>
      <c r="O44" s="26">
        <f t="shared" si="12"/>
        <v>560</v>
      </c>
      <c r="P44" s="26">
        <f t="shared" si="13"/>
        <v>280</v>
      </c>
      <c r="Q44" s="24">
        <f t="shared" si="14"/>
        <v>-30</v>
      </c>
      <c r="R44" s="37" t="s">
        <v>1592</v>
      </c>
      <c r="S44" s="24">
        <f t="shared" si="15"/>
        <v>-50</v>
      </c>
      <c r="T44" s="24">
        <f t="shared" si="16"/>
        <v>-25</v>
      </c>
      <c r="U44" s="37" t="s">
        <v>1592</v>
      </c>
      <c r="V44" s="24">
        <f t="shared" si="17"/>
        <v>-45</v>
      </c>
      <c r="W44" s="24">
        <v>-28</v>
      </c>
      <c r="X44" s="37" t="s">
        <v>1592</v>
      </c>
      <c r="Y44" s="24">
        <v>-60</v>
      </c>
      <c r="Z44" s="24">
        <v>-9</v>
      </c>
      <c r="AA44" s="37" t="s">
        <v>1592</v>
      </c>
      <c r="AB44" s="24">
        <v>-55</v>
      </c>
      <c r="AC44" s="43" t="s">
        <v>151</v>
      </c>
      <c r="AD44" s="43"/>
      <c r="AE44" s="43" t="s">
        <v>768</v>
      </c>
      <c r="AF44" s="43" t="s">
        <v>1597</v>
      </c>
      <c r="AG44" s="43" t="s">
        <v>1597</v>
      </c>
      <c r="AJ44" s="28"/>
    </row>
    <row r="45" spans="1:36" s="27" customFormat="1" ht="13.5">
      <c r="A45" s="18" t="s">
        <v>143</v>
      </c>
      <c r="B45" s="19" t="s">
        <v>1540</v>
      </c>
      <c r="C45" s="19" t="s">
        <v>1562</v>
      </c>
      <c r="D45" s="20" t="s">
        <v>1563</v>
      </c>
      <c r="E45" s="20" t="s">
        <v>1564</v>
      </c>
      <c r="F45" s="20" t="s">
        <v>769</v>
      </c>
      <c r="G45" s="21" t="s">
        <v>178</v>
      </c>
      <c r="H45" s="22">
        <v>630</v>
      </c>
      <c r="I45" s="457">
        <v>724.5</v>
      </c>
      <c r="J45" s="457">
        <f t="shared" si="5"/>
        <v>862.155</v>
      </c>
      <c r="K45" s="24">
        <v>-20</v>
      </c>
      <c r="L45" s="24">
        <v>-20</v>
      </c>
      <c r="M45" s="25">
        <v>10</v>
      </c>
      <c r="N45" s="25">
        <v>6</v>
      </c>
      <c r="O45" s="26">
        <f t="shared" si="12"/>
        <v>560</v>
      </c>
      <c r="P45" s="26">
        <f t="shared" si="13"/>
        <v>336</v>
      </c>
      <c r="Q45" s="24">
        <f t="shared" si="14"/>
        <v>-10</v>
      </c>
      <c r="R45" s="37" t="s">
        <v>1592</v>
      </c>
      <c r="S45" s="24">
        <f t="shared" si="15"/>
        <v>-30</v>
      </c>
      <c r="T45" s="24">
        <f t="shared" si="16"/>
        <v>-10</v>
      </c>
      <c r="U45" s="37" t="s">
        <v>1592</v>
      </c>
      <c r="V45" s="24">
        <f t="shared" si="17"/>
        <v>-30</v>
      </c>
      <c r="W45" s="24">
        <v>13</v>
      </c>
      <c r="X45" s="37" t="s">
        <v>1592</v>
      </c>
      <c r="Y45" s="24">
        <v>-40</v>
      </c>
      <c r="Z45" s="24">
        <v>13</v>
      </c>
      <c r="AA45" s="37" t="s">
        <v>1592</v>
      </c>
      <c r="AB45" s="24">
        <v>-40</v>
      </c>
      <c r="AC45" s="43" t="s">
        <v>151</v>
      </c>
      <c r="AD45" s="43"/>
      <c r="AE45" s="43" t="s">
        <v>152</v>
      </c>
      <c r="AF45" s="43" t="s">
        <v>1597</v>
      </c>
      <c r="AG45" s="43" t="s">
        <v>1597</v>
      </c>
      <c r="AJ45" s="28"/>
    </row>
    <row r="46" spans="1:36" s="27" customFormat="1" ht="13.5">
      <c r="A46" s="18" t="s">
        <v>143</v>
      </c>
      <c r="B46" s="19" t="s">
        <v>1540</v>
      </c>
      <c r="C46" s="19" t="s">
        <v>293</v>
      </c>
      <c r="D46" s="20" t="s">
        <v>294</v>
      </c>
      <c r="E46" s="20" t="s">
        <v>2027</v>
      </c>
      <c r="F46" s="20"/>
      <c r="G46" s="352" t="s">
        <v>295</v>
      </c>
      <c r="H46" s="22">
        <v>770</v>
      </c>
      <c r="I46" s="457">
        <v>885.5</v>
      </c>
      <c r="J46" s="457">
        <f t="shared" si="5"/>
        <v>1053.745</v>
      </c>
      <c r="K46" s="24">
        <v>-35</v>
      </c>
      <c r="L46" s="24">
        <v>-35</v>
      </c>
      <c r="M46" s="25">
        <v>4</v>
      </c>
      <c r="N46" s="25">
        <v>3.1</v>
      </c>
      <c r="O46" s="26">
        <f>IF(M46="","",ROUND(M46/0.01786,0))</f>
        <v>224</v>
      </c>
      <c r="P46" s="26">
        <f>IF(N46="","",ROUND(N46/0.01786,0))</f>
        <v>174</v>
      </c>
      <c r="Q46" s="24">
        <f t="shared" si="14"/>
        <v>-25</v>
      </c>
      <c r="R46" s="37" t="s">
        <v>1592</v>
      </c>
      <c r="S46" s="24">
        <f t="shared" si="15"/>
        <v>-45</v>
      </c>
      <c r="T46" s="24">
        <f t="shared" si="16"/>
        <v>-25</v>
      </c>
      <c r="U46" s="37" t="s">
        <v>1592</v>
      </c>
      <c r="V46" s="24">
        <f t="shared" si="17"/>
        <v>-45</v>
      </c>
      <c r="W46" s="24">
        <v>-25</v>
      </c>
      <c r="X46" s="37" t="s">
        <v>1592</v>
      </c>
      <c r="Y46" s="24">
        <v>-56</v>
      </c>
      <c r="Z46" s="24">
        <v>-25</v>
      </c>
      <c r="AA46" s="37" t="s">
        <v>1592</v>
      </c>
      <c r="AB46" s="24">
        <v>-47</v>
      </c>
      <c r="AC46" s="43" t="s">
        <v>296</v>
      </c>
      <c r="AD46" s="43"/>
      <c r="AE46" s="43"/>
      <c r="AF46" s="43" t="s">
        <v>1597</v>
      </c>
      <c r="AG46" s="43" t="s">
        <v>1597</v>
      </c>
      <c r="AJ46" s="28"/>
    </row>
    <row r="47" spans="1:36" s="27" customFormat="1" ht="13.5">
      <c r="A47" s="8"/>
      <c r="B47" s="8" t="s">
        <v>770</v>
      </c>
      <c r="D47" s="32"/>
      <c r="G47" s="33"/>
      <c r="H47" s="34"/>
      <c r="I47" s="458"/>
      <c r="J47" s="458"/>
      <c r="AJ47" s="28"/>
    </row>
    <row r="48" spans="1:36" s="27" customFormat="1" ht="13.5">
      <c r="A48" s="1"/>
      <c r="B48" s="1"/>
      <c r="C48" s="1"/>
      <c r="D48" s="2"/>
      <c r="E48" s="1"/>
      <c r="F48" s="45"/>
      <c r="G48" s="3"/>
      <c r="H48" s="3"/>
      <c r="I48" s="459"/>
      <c r="J48" s="459"/>
      <c r="K48" s="5" t="s">
        <v>2029</v>
      </c>
      <c r="L48" s="5"/>
      <c r="M48" s="6" t="s">
        <v>2030</v>
      </c>
      <c r="N48" s="6"/>
      <c r="O48" s="358" t="s">
        <v>2030</v>
      </c>
      <c r="P48" s="7"/>
      <c r="Q48" s="5" t="s">
        <v>1589</v>
      </c>
      <c r="R48" s="5"/>
      <c r="S48" s="5"/>
      <c r="T48" s="5"/>
      <c r="U48" s="5"/>
      <c r="V48" s="5"/>
      <c r="W48" s="5"/>
      <c r="X48" s="5"/>
      <c r="Y48" s="5"/>
      <c r="Z48" s="5"/>
      <c r="AA48" s="5"/>
      <c r="AB48" s="5"/>
      <c r="AC48" s="1"/>
      <c r="AD48" s="1"/>
      <c r="AE48" s="1"/>
      <c r="AF48" s="1"/>
      <c r="AG48" s="1"/>
      <c r="AJ48" s="28"/>
    </row>
    <row r="49" spans="1:36" s="27" customFormat="1" ht="13.5">
      <c r="A49" s="35" t="s">
        <v>1570</v>
      </c>
      <c r="B49" s="10"/>
      <c r="C49" s="10"/>
      <c r="D49" s="11"/>
      <c r="E49" s="1"/>
      <c r="F49" s="46"/>
      <c r="G49" s="12"/>
      <c r="H49" s="12"/>
      <c r="I49" s="460"/>
      <c r="J49" s="460"/>
      <c r="K49" s="5" t="s">
        <v>2033</v>
      </c>
      <c r="L49" s="5"/>
      <c r="M49" s="6" t="s">
        <v>2034</v>
      </c>
      <c r="N49" s="6"/>
      <c r="O49" s="7" t="s">
        <v>2035</v>
      </c>
      <c r="P49" s="7"/>
      <c r="Q49" s="5" t="s">
        <v>2422</v>
      </c>
      <c r="R49" s="5"/>
      <c r="S49" s="5"/>
      <c r="T49" s="5" t="s">
        <v>2423</v>
      </c>
      <c r="U49" s="5"/>
      <c r="V49" s="5"/>
      <c r="W49" s="5" t="s">
        <v>2424</v>
      </c>
      <c r="X49" s="5"/>
      <c r="Y49" s="5"/>
      <c r="Z49" s="5" t="s">
        <v>2425</v>
      </c>
      <c r="AA49" s="5"/>
      <c r="AB49" s="5"/>
      <c r="AC49" s="5" t="s">
        <v>719</v>
      </c>
      <c r="AD49" s="5"/>
      <c r="AE49" s="5"/>
      <c r="AF49" s="5" t="s">
        <v>1590</v>
      </c>
      <c r="AG49" s="5"/>
      <c r="AJ49" s="28"/>
    </row>
    <row r="50" spans="1:36" s="27" customFormat="1" ht="13.5">
      <c r="A50" s="13" t="s">
        <v>2036</v>
      </c>
      <c r="B50" s="13" t="s">
        <v>2037</v>
      </c>
      <c r="C50" s="13" t="s">
        <v>2038</v>
      </c>
      <c r="D50" s="14" t="s">
        <v>2039</v>
      </c>
      <c r="E50" s="13" t="s">
        <v>2040</v>
      </c>
      <c r="F50" s="13" t="s">
        <v>2041</v>
      </c>
      <c r="G50" s="13" t="s">
        <v>2042</v>
      </c>
      <c r="H50" s="367" t="s">
        <v>2032</v>
      </c>
      <c r="I50" s="461" t="s">
        <v>1211</v>
      </c>
      <c r="J50" s="461" t="s">
        <v>828</v>
      </c>
      <c r="K50" s="13" t="s">
        <v>2043</v>
      </c>
      <c r="L50" s="13" t="s">
        <v>2044</v>
      </c>
      <c r="M50" s="16" t="s">
        <v>2043</v>
      </c>
      <c r="N50" s="16" t="s">
        <v>2044</v>
      </c>
      <c r="O50" s="17" t="s">
        <v>2043</v>
      </c>
      <c r="P50" s="17" t="s">
        <v>2044</v>
      </c>
      <c r="Q50" s="13" t="s">
        <v>1591</v>
      </c>
      <c r="R50" s="13" t="s">
        <v>1592</v>
      </c>
      <c r="S50" s="13" t="s">
        <v>1593</v>
      </c>
      <c r="T50" s="13" t="s">
        <v>1591</v>
      </c>
      <c r="U50" s="13" t="s">
        <v>1592</v>
      </c>
      <c r="V50" s="13" t="s">
        <v>1593</v>
      </c>
      <c r="W50" s="13" t="s">
        <v>1591</v>
      </c>
      <c r="X50" s="13" t="s">
        <v>1592</v>
      </c>
      <c r="Y50" s="13" t="s">
        <v>1593</v>
      </c>
      <c r="Z50" s="13" t="s">
        <v>1591</v>
      </c>
      <c r="AA50" s="13" t="s">
        <v>1592</v>
      </c>
      <c r="AB50" s="13" t="s">
        <v>1593</v>
      </c>
      <c r="AC50" s="13" t="s">
        <v>179</v>
      </c>
      <c r="AD50" s="13"/>
      <c r="AE50" s="13" t="s">
        <v>2041</v>
      </c>
      <c r="AF50" s="13" t="s">
        <v>2043</v>
      </c>
      <c r="AG50" s="13" t="s">
        <v>2044</v>
      </c>
      <c r="AJ50" s="28"/>
    </row>
    <row r="51" spans="1:36" s="27" customFormat="1" ht="13.5">
      <c r="A51" s="18" t="s">
        <v>143</v>
      </c>
      <c r="B51" s="18" t="s">
        <v>771</v>
      </c>
      <c r="C51" s="18" t="s">
        <v>774</v>
      </c>
      <c r="D51" s="36" t="s">
        <v>756</v>
      </c>
      <c r="E51" s="38" t="s">
        <v>141</v>
      </c>
      <c r="F51" s="18" t="s">
        <v>1571</v>
      </c>
      <c r="G51" s="37" t="s">
        <v>777</v>
      </c>
      <c r="H51" s="22">
        <v>700</v>
      </c>
      <c r="I51" s="457">
        <v>805</v>
      </c>
      <c r="J51" s="457">
        <f>I51*1.19</f>
        <v>957.9499999999999</v>
      </c>
      <c r="K51" s="24">
        <v>-39</v>
      </c>
      <c r="L51" s="24">
        <v>-21</v>
      </c>
      <c r="M51" s="25">
        <v>8</v>
      </c>
      <c r="N51" s="25">
        <v>9</v>
      </c>
      <c r="O51" s="26">
        <f>IF(M51="","",ROUND(M51/0.01786,0))</f>
        <v>448</v>
      </c>
      <c r="P51" s="26">
        <f>IF(N51="","",ROUND(N51/0.01786,0))</f>
        <v>504</v>
      </c>
      <c r="Q51" s="24">
        <f>(K51+10)</f>
        <v>-29</v>
      </c>
      <c r="R51" s="37" t="s">
        <v>1592</v>
      </c>
      <c r="S51" s="24">
        <f>(K51-10)</f>
        <v>-49</v>
      </c>
      <c r="T51" s="24">
        <f>(L51+10)</f>
        <v>-11</v>
      </c>
      <c r="U51" s="37" t="s">
        <v>1592</v>
      </c>
      <c r="V51" s="24">
        <f>(L51-10)</f>
        <v>-31</v>
      </c>
      <c r="W51" s="24">
        <v>-28</v>
      </c>
      <c r="X51" s="37" t="s">
        <v>1592</v>
      </c>
      <c r="Y51" s="24">
        <v>-74</v>
      </c>
      <c r="Z51" s="24">
        <v>-36</v>
      </c>
      <c r="AA51" s="37" t="s">
        <v>1592</v>
      </c>
      <c r="AB51" s="24">
        <v>8</v>
      </c>
      <c r="AC51" s="43" t="s">
        <v>145</v>
      </c>
      <c r="AD51" s="43"/>
      <c r="AE51" s="43"/>
      <c r="AF51" s="43" t="s">
        <v>1597</v>
      </c>
      <c r="AG51" s="43" t="s">
        <v>1597</v>
      </c>
      <c r="AJ51" s="28"/>
    </row>
    <row r="52" spans="1:36" s="27" customFormat="1" ht="13.5">
      <c r="A52" s="18" t="s">
        <v>143</v>
      </c>
      <c r="B52" s="18" t="s">
        <v>771</v>
      </c>
      <c r="C52" s="18" t="s">
        <v>775</v>
      </c>
      <c r="D52" s="36" t="s">
        <v>756</v>
      </c>
      <c r="E52" s="38" t="s">
        <v>141</v>
      </c>
      <c r="F52" s="18" t="s">
        <v>1571</v>
      </c>
      <c r="G52" s="37" t="s">
        <v>778</v>
      </c>
      <c r="H52" s="22">
        <v>700</v>
      </c>
      <c r="I52" s="457">
        <v>805</v>
      </c>
      <c r="J52" s="457">
        <f aca="true" t="shared" si="18" ref="J52:J67">I52*1.19</f>
        <v>957.9499999999999</v>
      </c>
      <c r="K52" s="24">
        <v>-61</v>
      </c>
      <c r="L52" s="24">
        <v>-63</v>
      </c>
      <c r="M52" s="25">
        <v>9</v>
      </c>
      <c r="N52" s="25">
        <v>12</v>
      </c>
      <c r="O52" s="26">
        <f>IF(M52="","",ROUND(M52/0.01786,0))</f>
        <v>504</v>
      </c>
      <c r="P52" s="26">
        <f>IF(N52="","",ROUND(N52/0.01786,0))</f>
        <v>672</v>
      </c>
      <c r="Q52" s="24">
        <f>(K52+10)</f>
        <v>-51</v>
      </c>
      <c r="R52" s="37" t="s">
        <v>1592</v>
      </c>
      <c r="S52" s="24">
        <f>(K52-10)</f>
        <v>-71</v>
      </c>
      <c r="T52" s="24">
        <f>(L52+10)</f>
        <v>-53</v>
      </c>
      <c r="U52" s="37" t="s">
        <v>1592</v>
      </c>
      <c r="V52" s="24">
        <f>(L52-10)</f>
        <v>-73</v>
      </c>
      <c r="W52" s="24">
        <v>-51</v>
      </c>
      <c r="X52" s="37" t="s">
        <v>1592</v>
      </c>
      <c r="Y52" s="24">
        <v>-85</v>
      </c>
      <c r="Z52" s="24">
        <v>-37</v>
      </c>
      <c r="AA52" s="37" t="s">
        <v>1592</v>
      </c>
      <c r="AB52" s="24">
        <v>-77</v>
      </c>
      <c r="AC52" s="43" t="s">
        <v>145</v>
      </c>
      <c r="AD52" s="43"/>
      <c r="AE52" s="43"/>
      <c r="AF52" s="43" t="s">
        <v>1597</v>
      </c>
      <c r="AG52" s="43" t="s">
        <v>1597</v>
      </c>
      <c r="AJ52" s="28"/>
    </row>
    <row r="53" spans="1:36" s="27" customFormat="1" ht="13.5">
      <c r="A53" s="18" t="s">
        <v>143</v>
      </c>
      <c r="B53" s="18" t="s">
        <v>1573</v>
      </c>
      <c r="C53" s="18" t="s">
        <v>776</v>
      </c>
      <c r="D53" s="36" t="s">
        <v>779</v>
      </c>
      <c r="E53" s="18" t="s">
        <v>783</v>
      </c>
      <c r="F53" s="38" t="s">
        <v>2011</v>
      </c>
      <c r="G53" s="37" t="s">
        <v>2062</v>
      </c>
      <c r="H53" s="22"/>
      <c r="I53" s="457"/>
      <c r="J53" s="457"/>
      <c r="K53" s="24"/>
      <c r="L53" s="24"/>
      <c r="M53" s="25"/>
      <c r="N53" s="25"/>
      <c r="O53" s="26"/>
      <c r="P53" s="26"/>
      <c r="Q53" s="24"/>
      <c r="R53" s="37"/>
      <c r="S53" s="24"/>
      <c r="T53" s="24"/>
      <c r="U53" s="37"/>
      <c r="V53" s="24"/>
      <c r="W53" s="24"/>
      <c r="X53" s="37" t="s">
        <v>1592</v>
      </c>
      <c r="Y53" s="24"/>
      <c r="Z53" s="24"/>
      <c r="AA53" s="37" t="s">
        <v>1592</v>
      </c>
      <c r="AB53" s="24"/>
      <c r="AC53" s="43"/>
      <c r="AD53" s="43"/>
      <c r="AE53" s="43"/>
      <c r="AF53" s="43"/>
      <c r="AG53" s="43"/>
      <c r="AJ53" s="28"/>
    </row>
    <row r="54" spans="1:36" s="27" customFormat="1" ht="13.5">
      <c r="A54" s="18" t="s">
        <v>143</v>
      </c>
      <c r="B54" s="18" t="s">
        <v>1573</v>
      </c>
      <c r="C54" s="18" t="s">
        <v>784</v>
      </c>
      <c r="D54" s="36" t="s">
        <v>785</v>
      </c>
      <c r="E54" s="38" t="s">
        <v>1574</v>
      </c>
      <c r="F54" s="18"/>
      <c r="G54" s="37" t="s">
        <v>2062</v>
      </c>
      <c r="H54" s="22"/>
      <c r="I54" s="457"/>
      <c r="J54" s="457"/>
      <c r="K54" s="24"/>
      <c r="L54" s="24"/>
      <c r="M54" s="25"/>
      <c r="N54" s="25"/>
      <c r="O54" s="26"/>
      <c r="P54" s="26"/>
      <c r="Q54" s="24"/>
      <c r="R54" s="37"/>
      <c r="S54" s="24"/>
      <c r="T54" s="24"/>
      <c r="U54" s="37"/>
      <c r="V54" s="24"/>
      <c r="W54" s="24"/>
      <c r="X54" s="37" t="s">
        <v>1592</v>
      </c>
      <c r="Y54" s="24"/>
      <c r="Z54" s="24"/>
      <c r="AA54" s="37" t="s">
        <v>1592</v>
      </c>
      <c r="AB54" s="24"/>
      <c r="AC54" s="43"/>
      <c r="AD54" s="43"/>
      <c r="AE54" s="43"/>
      <c r="AF54" s="43"/>
      <c r="AG54" s="43"/>
      <c r="AJ54" s="28"/>
    </row>
    <row r="55" spans="1:36" s="27" customFormat="1" ht="13.5">
      <c r="A55" s="18" t="s">
        <v>143</v>
      </c>
      <c r="B55" s="18" t="s">
        <v>1573</v>
      </c>
      <c r="C55" s="18" t="s">
        <v>786</v>
      </c>
      <c r="D55" s="36" t="s">
        <v>785</v>
      </c>
      <c r="E55" s="38" t="s">
        <v>1574</v>
      </c>
      <c r="F55" s="18"/>
      <c r="G55" s="37" t="s">
        <v>2062</v>
      </c>
      <c r="H55" s="22"/>
      <c r="I55" s="457"/>
      <c r="J55" s="457"/>
      <c r="K55" s="24"/>
      <c r="L55" s="24"/>
      <c r="M55" s="25"/>
      <c r="N55" s="25"/>
      <c r="O55" s="26"/>
      <c r="P55" s="26"/>
      <c r="Q55" s="24"/>
      <c r="R55" s="37"/>
      <c r="S55" s="24"/>
      <c r="T55" s="24"/>
      <c r="U55" s="37"/>
      <c r="V55" s="24"/>
      <c r="W55" s="24"/>
      <c r="X55" s="37" t="s">
        <v>1592</v>
      </c>
      <c r="Y55" s="24"/>
      <c r="Z55" s="24"/>
      <c r="AA55" s="37" t="s">
        <v>1592</v>
      </c>
      <c r="AB55" s="24"/>
      <c r="AC55" s="43"/>
      <c r="AD55" s="43"/>
      <c r="AE55" s="43"/>
      <c r="AF55" s="43"/>
      <c r="AG55" s="43"/>
      <c r="AJ55" s="28"/>
    </row>
    <row r="56" spans="1:36" s="27" customFormat="1" ht="13.5" hidden="1">
      <c r="A56" s="18" t="s">
        <v>143</v>
      </c>
      <c r="B56" s="18" t="s">
        <v>787</v>
      </c>
      <c r="C56" s="18" t="s">
        <v>181</v>
      </c>
      <c r="D56" s="36"/>
      <c r="E56" s="18" t="s">
        <v>788</v>
      </c>
      <c r="F56" s="18"/>
      <c r="G56" s="37" t="s">
        <v>1690</v>
      </c>
      <c r="H56" s="22"/>
      <c r="I56" s="457">
        <v>0</v>
      </c>
      <c r="J56" s="457">
        <f t="shared" si="18"/>
        <v>0</v>
      </c>
      <c r="K56" s="24"/>
      <c r="L56" s="24"/>
      <c r="M56" s="25"/>
      <c r="N56" s="25"/>
      <c r="O56" s="26"/>
      <c r="P56" s="26"/>
      <c r="Q56" s="24"/>
      <c r="R56" s="37"/>
      <c r="S56" s="24"/>
      <c r="T56" s="24"/>
      <c r="U56" s="37"/>
      <c r="V56" s="24"/>
      <c r="W56" s="24"/>
      <c r="X56" s="37"/>
      <c r="Y56" s="24"/>
      <c r="Z56" s="24"/>
      <c r="AA56" s="37"/>
      <c r="AB56" s="24"/>
      <c r="AC56" s="43"/>
      <c r="AD56" s="43"/>
      <c r="AE56" s="43"/>
      <c r="AF56" s="43"/>
      <c r="AG56" s="43"/>
      <c r="AJ56" s="28"/>
    </row>
    <row r="57" spans="1:36" s="27" customFormat="1" ht="13.5">
      <c r="A57" s="18" t="s">
        <v>143</v>
      </c>
      <c r="B57" s="18" t="s">
        <v>787</v>
      </c>
      <c r="C57" s="18" t="s">
        <v>789</v>
      </c>
      <c r="D57" s="36" t="s">
        <v>790</v>
      </c>
      <c r="E57" s="18" t="s">
        <v>788</v>
      </c>
      <c r="F57" s="18" t="s">
        <v>791</v>
      </c>
      <c r="G57" s="369" t="s">
        <v>665</v>
      </c>
      <c r="H57" s="370">
        <v>750</v>
      </c>
      <c r="I57" s="457">
        <v>862.5</v>
      </c>
      <c r="J57" s="457">
        <f t="shared" si="18"/>
        <v>1026.375</v>
      </c>
      <c r="K57" s="24">
        <v>-31</v>
      </c>
      <c r="L57" s="24">
        <v>-16</v>
      </c>
      <c r="M57" s="25">
        <v>9</v>
      </c>
      <c r="N57" s="25">
        <v>9.4</v>
      </c>
      <c r="O57" s="26">
        <f aca="true" t="shared" si="19" ref="O57:O65">IF(M57="","",ROUND(M57/0.01786,0))</f>
        <v>504</v>
      </c>
      <c r="P57" s="26">
        <f aca="true" t="shared" si="20" ref="P57:P65">IF(N57="","",ROUND(N57/0.01786,0))</f>
        <v>526</v>
      </c>
      <c r="Q57" s="24">
        <f>(K57+10)</f>
        <v>-21</v>
      </c>
      <c r="R57" s="37" t="s">
        <v>1592</v>
      </c>
      <c r="S57" s="24">
        <f>(K57-10)</f>
        <v>-41</v>
      </c>
      <c r="T57" s="24">
        <f>(L57+10)</f>
        <v>-6</v>
      </c>
      <c r="U57" s="37" t="s">
        <v>1592</v>
      </c>
      <c r="V57" s="24">
        <f>(L57-10)</f>
        <v>-26</v>
      </c>
      <c r="W57" s="24"/>
      <c r="X57" s="37" t="s">
        <v>1592</v>
      </c>
      <c r="Y57" s="24"/>
      <c r="Z57" s="24"/>
      <c r="AA57" s="37" t="s">
        <v>1592</v>
      </c>
      <c r="AB57" s="24"/>
      <c r="AC57" s="43" t="s">
        <v>145</v>
      </c>
      <c r="AD57" s="43"/>
      <c r="AE57" s="43"/>
      <c r="AF57" s="43" t="s">
        <v>1597</v>
      </c>
      <c r="AG57" s="43" t="s">
        <v>1597</v>
      </c>
      <c r="AJ57" s="28"/>
    </row>
    <row r="58" spans="1:36" s="27" customFormat="1" ht="13.5" hidden="1">
      <c r="A58" s="18" t="s">
        <v>143</v>
      </c>
      <c r="B58" s="18" t="s">
        <v>787</v>
      </c>
      <c r="C58" s="18" t="s">
        <v>792</v>
      </c>
      <c r="D58" s="36" t="s">
        <v>738</v>
      </c>
      <c r="E58" s="18" t="s">
        <v>793</v>
      </c>
      <c r="F58" s="18" t="s">
        <v>794</v>
      </c>
      <c r="G58" s="347" t="s">
        <v>1824</v>
      </c>
      <c r="H58" s="22" t="e">
        <v>#N/A</v>
      </c>
      <c r="I58" s="457" t="e">
        <v>#N/A</v>
      </c>
      <c r="J58" s="457" t="e">
        <f t="shared" si="18"/>
        <v>#N/A</v>
      </c>
      <c r="K58" s="24">
        <v>-35</v>
      </c>
      <c r="L58" s="24">
        <v>-23</v>
      </c>
      <c r="M58" s="25">
        <v>7</v>
      </c>
      <c r="N58" s="25">
        <v>9.5</v>
      </c>
      <c r="O58" s="26">
        <f t="shared" si="19"/>
        <v>392</v>
      </c>
      <c r="P58" s="26">
        <f t="shared" si="20"/>
        <v>532</v>
      </c>
      <c r="Q58" s="24">
        <f>(K58+10)</f>
        <v>-25</v>
      </c>
      <c r="R58" s="37" t="s">
        <v>1592</v>
      </c>
      <c r="S58" s="24">
        <f>(K58-10)</f>
        <v>-45</v>
      </c>
      <c r="T58" s="24">
        <f>(L58+10)</f>
        <v>-13</v>
      </c>
      <c r="U58" s="37" t="s">
        <v>1592</v>
      </c>
      <c r="V58" s="24">
        <f>(L58-10)</f>
        <v>-33</v>
      </c>
      <c r="W58" s="24">
        <v>-28</v>
      </c>
      <c r="X58" s="37" t="s">
        <v>1592</v>
      </c>
      <c r="Y58" s="24">
        <v>-48</v>
      </c>
      <c r="Z58" s="24">
        <v>-8</v>
      </c>
      <c r="AA58" s="37" t="s">
        <v>1592</v>
      </c>
      <c r="AB58" s="24">
        <v>-27</v>
      </c>
      <c r="AC58" s="43" t="s">
        <v>881</v>
      </c>
      <c r="AD58" s="43"/>
      <c r="AE58" s="43" t="s">
        <v>152</v>
      </c>
      <c r="AF58" s="43" t="s">
        <v>1597</v>
      </c>
      <c r="AG58" s="43" t="s">
        <v>1597</v>
      </c>
      <c r="AJ58" s="28"/>
    </row>
    <row r="59" spans="1:36" s="27" customFormat="1" ht="13.5">
      <c r="A59" s="18" t="s">
        <v>143</v>
      </c>
      <c r="B59" s="19" t="s">
        <v>1579</v>
      </c>
      <c r="C59" s="19" t="s">
        <v>1580</v>
      </c>
      <c r="D59" s="20" t="s">
        <v>798</v>
      </c>
      <c r="E59" s="20" t="s">
        <v>1581</v>
      </c>
      <c r="F59" s="20" t="s">
        <v>799</v>
      </c>
      <c r="G59" s="21" t="s">
        <v>882</v>
      </c>
      <c r="H59" s="22">
        <v>700</v>
      </c>
      <c r="I59" s="457">
        <v>805</v>
      </c>
      <c r="J59" s="457">
        <f t="shared" si="18"/>
        <v>957.9499999999999</v>
      </c>
      <c r="K59" s="24">
        <v>-70</v>
      </c>
      <c r="L59" s="24">
        <v>-67</v>
      </c>
      <c r="M59" s="25">
        <v>7</v>
      </c>
      <c r="N59" s="25">
        <v>7</v>
      </c>
      <c r="O59" s="26">
        <f t="shared" si="19"/>
        <v>392</v>
      </c>
      <c r="P59" s="26">
        <f t="shared" si="20"/>
        <v>392</v>
      </c>
      <c r="Q59" s="24">
        <f>(K59+10)</f>
        <v>-60</v>
      </c>
      <c r="R59" s="37" t="s">
        <v>1592</v>
      </c>
      <c r="S59" s="24">
        <f>(K59-10)</f>
        <v>-80</v>
      </c>
      <c r="T59" s="24">
        <f>(L59+10)</f>
        <v>-57</v>
      </c>
      <c r="U59" s="37" t="s">
        <v>1592</v>
      </c>
      <c r="V59" s="24">
        <f>(L59-10)</f>
        <v>-77</v>
      </c>
      <c r="W59" s="24">
        <v>-70</v>
      </c>
      <c r="X59" s="37" t="s">
        <v>1592</v>
      </c>
      <c r="Y59" s="24">
        <v>-94</v>
      </c>
      <c r="Z59" s="24">
        <v>-47</v>
      </c>
      <c r="AA59" s="37" t="s">
        <v>1592</v>
      </c>
      <c r="AB59" s="24">
        <v>-87</v>
      </c>
      <c r="AC59" s="43" t="s">
        <v>161</v>
      </c>
      <c r="AD59" s="43"/>
      <c r="AE59" s="43" t="s">
        <v>152</v>
      </c>
      <c r="AF59" s="43" t="s">
        <v>1597</v>
      </c>
      <c r="AG59" s="43" t="s">
        <v>1597</v>
      </c>
      <c r="AJ59" s="28"/>
    </row>
    <row r="60" spans="1:36" s="27" customFormat="1" ht="13.5" hidden="1">
      <c r="A60" s="18" t="s">
        <v>143</v>
      </c>
      <c r="B60" s="19" t="s">
        <v>800</v>
      </c>
      <c r="C60" s="19" t="s">
        <v>801</v>
      </c>
      <c r="D60" s="20" t="s">
        <v>738</v>
      </c>
      <c r="E60" s="20" t="s">
        <v>802</v>
      </c>
      <c r="F60" s="20" t="s">
        <v>803</v>
      </c>
      <c r="G60" s="348" t="s">
        <v>883</v>
      </c>
      <c r="H60" s="22" t="e">
        <v>#N/A</v>
      </c>
      <c r="I60" s="457" t="e">
        <v>#N/A</v>
      </c>
      <c r="J60" s="457" t="e">
        <f t="shared" si="18"/>
        <v>#N/A</v>
      </c>
      <c r="K60" s="24">
        <v>-50</v>
      </c>
      <c r="L60" s="24">
        <v>-34</v>
      </c>
      <c r="M60" s="25">
        <v>6</v>
      </c>
      <c r="N60" s="25">
        <v>8</v>
      </c>
      <c r="O60" s="26">
        <f t="shared" si="19"/>
        <v>336</v>
      </c>
      <c r="P60" s="26">
        <f t="shared" si="20"/>
        <v>448</v>
      </c>
      <c r="Q60" s="24">
        <f>(K60+10)</f>
        <v>-40</v>
      </c>
      <c r="R60" s="37" t="s">
        <v>1592</v>
      </c>
      <c r="S60" s="24">
        <f>(K60-10)</f>
        <v>-60</v>
      </c>
      <c r="T60" s="24">
        <f>(L60+10)</f>
        <v>-24</v>
      </c>
      <c r="U60" s="37" t="s">
        <v>1592</v>
      </c>
      <c r="V60" s="24">
        <f>(L60-10)</f>
        <v>-44</v>
      </c>
      <c r="W60" s="24">
        <v>-33</v>
      </c>
      <c r="X60" s="37" t="s">
        <v>1592</v>
      </c>
      <c r="Y60" s="24">
        <v>-62</v>
      </c>
      <c r="Z60" s="24">
        <v>-18</v>
      </c>
      <c r="AA60" s="37" t="s">
        <v>1592</v>
      </c>
      <c r="AB60" s="24">
        <v>-50</v>
      </c>
      <c r="AC60" s="43" t="s">
        <v>145</v>
      </c>
      <c r="AD60" s="43"/>
      <c r="AE60" s="43"/>
      <c r="AF60" s="43" t="s">
        <v>1597</v>
      </c>
      <c r="AG60" s="43" t="s">
        <v>1597</v>
      </c>
      <c r="AJ60" s="28"/>
    </row>
    <row r="61" spans="1:36" s="27" customFormat="1" ht="13.5" hidden="1">
      <c r="A61" s="18" t="s">
        <v>143</v>
      </c>
      <c r="B61" s="339" t="s">
        <v>1340</v>
      </c>
      <c r="C61" s="19" t="s">
        <v>795</v>
      </c>
      <c r="D61" s="20" t="s">
        <v>756</v>
      </c>
      <c r="E61" s="20" t="s">
        <v>796</v>
      </c>
      <c r="F61" s="20" t="s">
        <v>797</v>
      </c>
      <c r="G61" s="347" t="s">
        <v>1825</v>
      </c>
      <c r="H61" s="22" t="e">
        <v>#N/A</v>
      </c>
      <c r="I61" s="457" t="e">
        <v>#N/A</v>
      </c>
      <c r="J61" s="457" t="e">
        <f t="shared" si="18"/>
        <v>#N/A</v>
      </c>
      <c r="K61" s="24">
        <v>-37</v>
      </c>
      <c r="L61" s="24">
        <v>-35</v>
      </c>
      <c r="M61" s="25">
        <v>9</v>
      </c>
      <c r="N61" s="25">
        <v>9</v>
      </c>
      <c r="O61" s="26">
        <f>IF(M61="","",ROUND(M61/0.01786,0))</f>
        <v>504</v>
      </c>
      <c r="P61" s="26">
        <f>IF(N61="","",ROUND(N61/0.01786,0))</f>
        <v>504</v>
      </c>
      <c r="Q61" s="24">
        <f>(K61+10)</f>
        <v>-27</v>
      </c>
      <c r="R61" s="37" t="s">
        <v>1592</v>
      </c>
      <c r="S61" s="24">
        <f>(K61-10)</f>
        <v>-47</v>
      </c>
      <c r="T61" s="24">
        <f>(L61+10)</f>
        <v>-25</v>
      </c>
      <c r="U61" s="37" t="s">
        <v>1592</v>
      </c>
      <c r="V61" s="24">
        <f>(L61-10)</f>
        <v>-45</v>
      </c>
      <c r="W61" s="24">
        <v>-60</v>
      </c>
      <c r="X61" s="37" t="s">
        <v>1592</v>
      </c>
      <c r="Y61" s="24">
        <v>-33</v>
      </c>
      <c r="Z61" s="24">
        <v>-61</v>
      </c>
      <c r="AA61" s="37" t="s">
        <v>1592</v>
      </c>
      <c r="AB61" s="24">
        <v>-19</v>
      </c>
      <c r="AC61" s="43" t="s">
        <v>156</v>
      </c>
      <c r="AD61" s="43"/>
      <c r="AE61" s="43" t="s">
        <v>152</v>
      </c>
      <c r="AF61" s="43" t="s">
        <v>1597</v>
      </c>
      <c r="AG61" s="43" t="s">
        <v>1597</v>
      </c>
      <c r="AJ61" s="28"/>
    </row>
    <row r="62" spans="1:36" s="27" customFormat="1" ht="13.5">
      <c r="A62" s="18" t="s">
        <v>143</v>
      </c>
      <c r="B62" s="19" t="s">
        <v>804</v>
      </c>
      <c r="C62" s="19">
        <v>206</v>
      </c>
      <c r="D62" s="20" t="s">
        <v>805</v>
      </c>
      <c r="E62" s="20"/>
      <c r="F62" s="20"/>
      <c r="G62" s="21" t="s">
        <v>806</v>
      </c>
      <c r="H62" s="22">
        <v>700</v>
      </c>
      <c r="I62" s="457">
        <v>805</v>
      </c>
      <c r="J62" s="457">
        <f t="shared" si="18"/>
        <v>957.9499999999999</v>
      </c>
      <c r="K62" s="24"/>
      <c r="L62" s="24"/>
      <c r="M62" s="25">
        <v>6</v>
      </c>
      <c r="N62" s="25"/>
      <c r="O62" s="26">
        <f t="shared" si="19"/>
        <v>336</v>
      </c>
      <c r="P62" s="26">
        <f t="shared" si="20"/>
      </c>
      <c r="Q62" s="24"/>
      <c r="R62" s="37"/>
      <c r="S62" s="24"/>
      <c r="T62" s="24"/>
      <c r="U62" s="37"/>
      <c r="V62" s="24"/>
      <c r="W62" s="24"/>
      <c r="X62" s="37" t="s">
        <v>1592</v>
      </c>
      <c r="Y62" s="24"/>
      <c r="Z62" s="24"/>
      <c r="AA62" s="37" t="s">
        <v>1592</v>
      </c>
      <c r="AB62" s="24"/>
      <c r="AC62" s="43" t="s">
        <v>807</v>
      </c>
      <c r="AD62" s="43"/>
      <c r="AE62" s="43"/>
      <c r="AF62" s="43" t="s">
        <v>1597</v>
      </c>
      <c r="AG62" s="43" t="s">
        <v>1597</v>
      </c>
      <c r="AJ62" s="28"/>
    </row>
    <row r="63" spans="1:36" s="27" customFormat="1" ht="13.5">
      <c r="A63" s="18" t="s">
        <v>143</v>
      </c>
      <c r="B63" s="18" t="s">
        <v>808</v>
      </c>
      <c r="C63" s="18" t="s">
        <v>809</v>
      </c>
      <c r="D63" s="36" t="s">
        <v>810</v>
      </c>
      <c r="E63" s="18" t="s">
        <v>811</v>
      </c>
      <c r="F63" s="18" t="s">
        <v>812</v>
      </c>
      <c r="G63" s="21" t="s">
        <v>2062</v>
      </c>
      <c r="H63" s="22"/>
      <c r="I63" s="457"/>
      <c r="J63" s="457"/>
      <c r="K63" s="24"/>
      <c r="L63" s="24"/>
      <c r="M63" s="25"/>
      <c r="N63" s="25"/>
      <c r="O63" s="26">
        <f t="shared" si="19"/>
      </c>
      <c r="P63" s="26">
        <f t="shared" si="20"/>
      </c>
      <c r="Q63" s="24"/>
      <c r="R63" s="37"/>
      <c r="S63" s="24"/>
      <c r="T63" s="24"/>
      <c r="U63" s="37"/>
      <c r="V63" s="24"/>
      <c r="W63" s="24"/>
      <c r="X63" s="37" t="s">
        <v>1592</v>
      </c>
      <c r="Y63" s="24"/>
      <c r="Z63" s="24"/>
      <c r="AA63" s="37" t="s">
        <v>1592</v>
      </c>
      <c r="AB63" s="24"/>
      <c r="AC63" s="43"/>
      <c r="AD63" s="43"/>
      <c r="AE63" s="43"/>
      <c r="AF63" s="43"/>
      <c r="AG63" s="43"/>
      <c r="AJ63" s="28"/>
    </row>
    <row r="64" spans="1:36" s="27" customFormat="1" ht="13.5">
      <c r="A64" s="18" t="s">
        <v>143</v>
      </c>
      <c r="B64" s="18" t="s">
        <v>1583</v>
      </c>
      <c r="C64" s="18" t="s">
        <v>1584</v>
      </c>
      <c r="D64" s="36" t="s">
        <v>1162</v>
      </c>
      <c r="E64" s="18" t="s">
        <v>811</v>
      </c>
      <c r="F64" s="18" t="s">
        <v>1163</v>
      </c>
      <c r="G64" s="21" t="s">
        <v>2062</v>
      </c>
      <c r="H64" s="22"/>
      <c r="I64" s="457"/>
      <c r="J64" s="457"/>
      <c r="K64" s="24"/>
      <c r="L64" s="24"/>
      <c r="M64" s="25"/>
      <c r="N64" s="25"/>
      <c r="O64" s="26">
        <f t="shared" si="19"/>
      </c>
      <c r="P64" s="26">
        <f t="shared" si="20"/>
      </c>
      <c r="Q64" s="24"/>
      <c r="R64" s="37"/>
      <c r="S64" s="24"/>
      <c r="T64" s="24"/>
      <c r="U64" s="37"/>
      <c r="V64" s="24"/>
      <c r="W64" s="24"/>
      <c r="X64" s="37" t="s">
        <v>1592</v>
      </c>
      <c r="Y64" s="24"/>
      <c r="Z64" s="24"/>
      <c r="AA64" s="37" t="s">
        <v>1592</v>
      </c>
      <c r="AB64" s="24"/>
      <c r="AC64" s="43"/>
      <c r="AD64" s="43"/>
      <c r="AE64" s="43"/>
      <c r="AF64" s="43"/>
      <c r="AG64" s="43"/>
      <c r="AJ64" s="28"/>
    </row>
    <row r="65" spans="1:36" s="27" customFormat="1" ht="13.5">
      <c r="A65" s="18" t="s">
        <v>143</v>
      </c>
      <c r="B65" s="18" t="s">
        <v>1583</v>
      </c>
      <c r="C65" s="18" t="s">
        <v>1164</v>
      </c>
      <c r="D65" s="36" t="s">
        <v>1585</v>
      </c>
      <c r="E65" s="18" t="s">
        <v>1165</v>
      </c>
      <c r="F65" s="38" t="s">
        <v>142</v>
      </c>
      <c r="G65" s="21" t="s">
        <v>884</v>
      </c>
      <c r="H65" s="22">
        <v>750</v>
      </c>
      <c r="I65" s="457">
        <v>862.5</v>
      </c>
      <c r="J65" s="457">
        <f t="shared" si="18"/>
        <v>1026.375</v>
      </c>
      <c r="K65" s="24">
        <v>-18</v>
      </c>
      <c r="L65" s="24">
        <v>-21</v>
      </c>
      <c r="M65" s="25">
        <v>7</v>
      </c>
      <c r="N65" s="25">
        <v>6.5</v>
      </c>
      <c r="O65" s="26">
        <f t="shared" si="19"/>
        <v>392</v>
      </c>
      <c r="P65" s="26">
        <f t="shared" si="20"/>
        <v>364</v>
      </c>
      <c r="Q65" s="330">
        <f>(K65+10)</f>
        <v>-8</v>
      </c>
      <c r="R65" s="331" t="s">
        <v>1592</v>
      </c>
      <c r="S65" s="330">
        <f>(K65-10)</f>
        <v>-28</v>
      </c>
      <c r="T65" s="330">
        <f>(L65+10)</f>
        <v>-11</v>
      </c>
      <c r="U65" s="331" t="s">
        <v>1592</v>
      </c>
      <c r="V65" s="330">
        <f>(L65-10)</f>
        <v>-31</v>
      </c>
      <c r="W65" s="24">
        <v>0</v>
      </c>
      <c r="X65" s="37" t="s">
        <v>1592</v>
      </c>
      <c r="Y65" s="24">
        <v>-42</v>
      </c>
      <c r="Z65" s="24">
        <v>-3</v>
      </c>
      <c r="AA65" s="37" t="s">
        <v>1592</v>
      </c>
      <c r="AB65" s="24">
        <v>-25</v>
      </c>
      <c r="AC65" s="43" t="s">
        <v>145</v>
      </c>
      <c r="AD65" s="43"/>
      <c r="AE65" s="43"/>
      <c r="AF65" s="43" t="s">
        <v>1597</v>
      </c>
      <c r="AG65" s="43" t="s">
        <v>1597</v>
      </c>
      <c r="AJ65" s="28"/>
    </row>
    <row r="66" spans="1:36" s="27" customFormat="1" ht="13.5">
      <c r="A66" s="18" t="s">
        <v>143</v>
      </c>
      <c r="B66" s="18" t="s">
        <v>1583</v>
      </c>
      <c r="C66" s="18" t="s">
        <v>1166</v>
      </c>
      <c r="D66" s="36" t="s">
        <v>1167</v>
      </c>
      <c r="E66" s="18" t="s">
        <v>885</v>
      </c>
      <c r="F66" s="18" t="s">
        <v>1168</v>
      </c>
      <c r="G66" s="37" t="s">
        <v>2062</v>
      </c>
      <c r="H66" s="22"/>
      <c r="I66" s="457"/>
      <c r="J66" s="457"/>
      <c r="K66" s="43"/>
      <c r="L66" s="43"/>
      <c r="M66" s="43"/>
      <c r="N66" s="43"/>
      <c r="O66" s="43"/>
      <c r="P66" s="43"/>
      <c r="Q66" s="24"/>
      <c r="R66" s="37"/>
      <c r="S66" s="24"/>
      <c r="T66" s="24"/>
      <c r="U66" s="37"/>
      <c r="V66" s="24"/>
      <c r="W66" s="43"/>
      <c r="X66" s="37" t="s">
        <v>1592</v>
      </c>
      <c r="Y66" s="43"/>
      <c r="Z66" s="43"/>
      <c r="AA66" s="37" t="s">
        <v>1592</v>
      </c>
      <c r="AB66" s="43"/>
      <c r="AC66" s="43"/>
      <c r="AD66" s="43"/>
      <c r="AE66" s="43"/>
      <c r="AF66" s="43"/>
      <c r="AG66" s="43"/>
      <c r="AJ66" s="28"/>
    </row>
    <row r="67" spans="1:36" s="27" customFormat="1" ht="13.5">
      <c r="A67" s="18" t="s">
        <v>143</v>
      </c>
      <c r="B67" s="38" t="s">
        <v>1583</v>
      </c>
      <c r="C67" s="38" t="s">
        <v>1586</v>
      </c>
      <c r="D67" s="47" t="s">
        <v>1587</v>
      </c>
      <c r="E67" s="38" t="s">
        <v>1588</v>
      </c>
      <c r="F67" s="18" t="s">
        <v>794</v>
      </c>
      <c r="G67" s="37" t="s">
        <v>2062</v>
      </c>
      <c r="H67" s="22"/>
      <c r="I67" s="457"/>
      <c r="J67" s="457"/>
      <c r="K67" s="43"/>
      <c r="L67" s="43"/>
      <c r="M67" s="43"/>
      <c r="N67" s="43"/>
      <c r="O67" s="43"/>
      <c r="P67" s="43"/>
      <c r="Q67" s="24"/>
      <c r="R67" s="37"/>
      <c r="S67" s="24"/>
      <c r="T67" s="24"/>
      <c r="U67" s="37"/>
      <c r="V67" s="24"/>
      <c r="W67" s="43"/>
      <c r="X67" s="37" t="s">
        <v>1592</v>
      </c>
      <c r="Y67" s="43"/>
      <c r="Z67" s="43"/>
      <c r="AA67" s="37" t="s">
        <v>1592</v>
      </c>
      <c r="AB67" s="43"/>
      <c r="AC67" s="43"/>
      <c r="AD67" s="43"/>
      <c r="AE67" s="43"/>
      <c r="AF67" s="43"/>
      <c r="AG67" s="43"/>
      <c r="AJ67" s="28"/>
    </row>
    <row r="68" spans="2:8" ht="13.5">
      <c r="B68" s="8" t="s">
        <v>1169</v>
      </c>
      <c r="C68" s="39"/>
      <c r="D68" s="8"/>
      <c r="G68" s="8"/>
      <c r="H68" s="40"/>
    </row>
    <row r="69" spans="2:23" ht="13.5">
      <c r="B69" s="39"/>
      <c r="C69" s="39"/>
      <c r="D69" s="8"/>
      <c r="G69" s="8"/>
      <c r="H69" s="40"/>
      <c r="W69" s="340"/>
    </row>
    <row r="70" spans="2:23" ht="13.5">
      <c r="B70" s="39"/>
      <c r="C70" s="39"/>
      <c r="D70" s="8"/>
      <c r="G70" s="8"/>
      <c r="H70" s="40"/>
      <c r="W70" s="340"/>
    </row>
    <row r="71" spans="2:8" ht="13.5">
      <c r="B71" s="39"/>
      <c r="C71" s="39"/>
      <c r="D71" s="8"/>
      <c r="G71" s="8"/>
      <c r="H71" s="40"/>
    </row>
    <row r="72" spans="2:8" ht="13.5">
      <c r="B72" s="39"/>
      <c r="C72" s="39"/>
      <c r="D72" s="8"/>
      <c r="G72" s="8"/>
      <c r="H72" s="40"/>
    </row>
    <row r="73" spans="2:8" ht="13.5">
      <c r="B73" s="39"/>
      <c r="C73" s="39"/>
      <c r="D73" s="8"/>
      <c r="G73" s="8"/>
      <c r="H73" s="40"/>
    </row>
    <row r="74" spans="2:8" ht="13.5">
      <c r="B74" s="39"/>
      <c r="C74" s="39"/>
      <c r="D74" s="8"/>
      <c r="G74" s="8"/>
      <c r="H74" s="40"/>
    </row>
    <row r="75" spans="2:8" ht="13.5">
      <c r="B75" s="39"/>
      <c r="C75" s="39"/>
      <c r="D75" s="8"/>
      <c r="G75" s="8"/>
      <c r="H75" s="40"/>
    </row>
    <row r="76" spans="2:8" ht="13.5">
      <c r="B76" s="39"/>
      <c r="C76" s="39"/>
      <c r="D76" s="8"/>
      <c r="G76" s="8"/>
      <c r="H76" s="40"/>
    </row>
    <row r="77" spans="2:8" ht="13.5">
      <c r="B77" s="39"/>
      <c r="C77" s="39"/>
      <c r="D77" s="8"/>
      <c r="G77" s="8"/>
      <c r="H77" s="40"/>
    </row>
    <row r="78" spans="2:8" ht="13.5">
      <c r="B78" s="39"/>
      <c r="C78" s="39"/>
      <c r="D78" s="8"/>
      <c r="G78" s="8"/>
      <c r="H78" s="40"/>
    </row>
    <row r="79" spans="2:8" ht="13.5">
      <c r="B79" s="39"/>
      <c r="C79" s="39"/>
      <c r="D79" s="8"/>
      <c r="G79" s="8"/>
      <c r="H79" s="40"/>
    </row>
    <row r="80" spans="2:8" ht="13.5">
      <c r="B80" s="39"/>
      <c r="C80" s="39"/>
      <c r="D80" s="8"/>
      <c r="G80" s="8"/>
      <c r="H80" s="40"/>
    </row>
  </sheetData>
  <autoFilter ref="AC3:AE68"/>
  <printOptions horizontalCentered="1"/>
  <pageMargins left="0.3937007874015748" right="0.3937007874015748" top="0.3937007874015748" bottom="0.3937007874015748" header="0.5118110236220472" footer="0.5118110236220472"/>
  <pageSetup fitToHeight="2"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codeName="Sheet1">
    <pageSetUpPr fitToPage="1"/>
  </sheetPr>
  <dimension ref="A1:AH71"/>
  <sheetViews>
    <sheetView zoomScale="75" zoomScaleNormal="75" zoomScaleSheetLayoutView="75" workbookViewId="0" topLeftCell="A1">
      <pane xSplit="7" topLeftCell="H1" activePane="topRight" state="frozen"/>
      <selection pane="topLeft" activeCell="A1" sqref="A1"/>
      <selection pane="topRight" activeCell="A1" sqref="A1"/>
    </sheetView>
  </sheetViews>
  <sheetFormatPr defaultColWidth="9.00390625" defaultRowHeight="13.5"/>
  <cols>
    <col min="1" max="1" width="13.375" style="8" bestFit="1" customWidth="1"/>
    <col min="2" max="2" width="11.125" style="8" bestFit="1" customWidth="1"/>
    <col min="3" max="3" width="14.50390625" style="8" bestFit="1" customWidth="1"/>
    <col min="4" max="4" width="6.125" style="41" bestFit="1" customWidth="1"/>
    <col min="5" max="5" width="12.00390625" style="8" bestFit="1" customWidth="1"/>
    <col min="6" max="6" width="27.25390625" style="8" customWidth="1"/>
    <col min="7" max="7" width="15.625" style="39" bestFit="1" customWidth="1"/>
    <col min="8" max="8" width="13.125" style="40" customWidth="1"/>
    <col min="9" max="9" width="12.625" style="40" customWidth="1"/>
    <col min="10" max="10" width="9.50390625" style="40" customWidth="1"/>
    <col min="11" max="17" width="7.625" style="8" customWidth="1"/>
    <col min="18" max="18" width="2.75390625" style="8" customWidth="1"/>
    <col min="19" max="20" width="7.625" style="8" customWidth="1"/>
    <col min="21" max="21" width="2.75390625" style="8" customWidth="1"/>
    <col min="22" max="23" width="7.625" style="8" customWidth="1"/>
    <col min="24" max="24" width="2.75390625" style="8" customWidth="1"/>
    <col min="25" max="26" width="7.625" style="8" customWidth="1"/>
    <col min="27" max="27" width="2.75390625" style="8" customWidth="1"/>
    <col min="28" max="28" width="7.625" style="8" customWidth="1"/>
    <col min="29" max="29" width="12.50390625" style="8" bestFit="1" customWidth="1"/>
    <col min="30" max="30" width="8.25390625" style="39" bestFit="1" customWidth="1"/>
    <col min="31" max="31" width="33.875" style="8" bestFit="1" customWidth="1"/>
    <col min="32" max="33" width="5.625" style="8" customWidth="1"/>
    <col min="34" max="16384" width="9.00390625" style="8" customWidth="1"/>
  </cols>
  <sheetData>
    <row r="1" spans="1:33" ht="13.5">
      <c r="A1" s="1"/>
      <c r="B1" s="1"/>
      <c r="C1" s="1"/>
      <c r="D1" s="2"/>
      <c r="E1" s="1"/>
      <c r="F1" s="1"/>
      <c r="G1" s="3"/>
      <c r="H1" s="3"/>
      <c r="I1" s="3"/>
      <c r="J1" s="3"/>
      <c r="K1" s="5" t="s">
        <v>2029</v>
      </c>
      <c r="L1" s="5"/>
      <c r="M1" s="6" t="s">
        <v>2030</v>
      </c>
      <c r="N1" s="6"/>
      <c r="O1" s="6" t="s">
        <v>2030</v>
      </c>
      <c r="P1" s="7"/>
      <c r="Q1" s="5" t="s">
        <v>1589</v>
      </c>
      <c r="R1" s="5"/>
      <c r="S1" s="5"/>
      <c r="T1" s="5"/>
      <c r="U1" s="5"/>
      <c r="V1" s="5"/>
      <c r="W1" s="5"/>
      <c r="X1" s="5"/>
      <c r="Y1" s="5"/>
      <c r="Z1" s="332"/>
      <c r="AA1" s="332"/>
      <c r="AB1" s="332"/>
      <c r="AC1" s="1"/>
      <c r="AD1" s="3"/>
      <c r="AE1" s="1"/>
      <c r="AF1" s="1"/>
      <c r="AG1" s="1"/>
    </row>
    <row r="2" spans="1:33" ht="13.5">
      <c r="A2" s="9" t="s">
        <v>2031</v>
      </c>
      <c r="B2" s="10"/>
      <c r="C2" s="10"/>
      <c r="D2" s="11"/>
      <c r="E2" s="10"/>
      <c r="F2" s="10"/>
      <c r="G2" s="12"/>
      <c r="H2" s="12"/>
      <c r="I2" s="12"/>
      <c r="J2" s="12"/>
      <c r="K2" s="5" t="s">
        <v>2033</v>
      </c>
      <c r="L2" s="5"/>
      <c r="M2" s="6" t="s">
        <v>2034</v>
      </c>
      <c r="N2" s="6"/>
      <c r="O2" s="7" t="s">
        <v>2035</v>
      </c>
      <c r="P2" s="7"/>
      <c r="Q2" s="343" t="s">
        <v>2104</v>
      </c>
      <c r="R2" s="334"/>
      <c r="S2" s="335"/>
      <c r="T2" s="333" t="s">
        <v>2106</v>
      </c>
      <c r="U2" s="334"/>
      <c r="V2" s="335"/>
      <c r="W2" s="333" t="s">
        <v>2105</v>
      </c>
      <c r="X2" s="334"/>
      <c r="Y2" s="335"/>
      <c r="Z2" s="333" t="s">
        <v>2107</v>
      </c>
      <c r="AA2" s="334"/>
      <c r="AB2" s="335"/>
      <c r="AC2" s="5" t="s">
        <v>1628</v>
      </c>
      <c r="AD2" s="5"/>
      <c r="AE2" s="5"/>
      <c r="AF2" s="5" t="s">
        <v>1590</v>
      </c>
      <c r="AG2" s="5"/>
    </row>
    <row r="3" spans="1:33" ht="13.5">
      <c r="A3" s="13" t="s">
        <v>2036</v>
      </c>
      <c r="B3" s="13" t="s">
        <v>2037</v>
      </c>
      <c r="C3" s="13" t="s">
        <v>2038</v>
      </c>
      <c r="D3" s="14" t="s">
        <v>2039</v>
      </c>
      <c r="E3" s="13" t="s">
        <v>2040</v>
      </c>
      <c r="F3" s="13" t="s">
        <v>2041</v>
      </c>
      <c r="G3" s="13" t="s">
        <v>2042</v>
      </c>
      <c r="H3" s="367" t="s">
        <v>2032</v>
      </c>
      <c r="I3" s="367" t="s">
        <v>1211</v>
      </c>
      <c r="J3" s="367" t="s">
        <v>828</v>
      </c>
      <c r="K3" s="13" t="s">
        <v>2043</v>
      </c>
      <c r="L3" s="13" t="s">
        <v>2044</v>
      </c>
      <c r="M3" s="16" t="s">
        <v>2043</v>
      </c>
      <c r="N3" s="16" t="s">
        <v>2044</v>
      </c>
      <c r="O3" s="17" t="s">
        <v>2043</v>
      </c>
      <c r="P3" s="17" t="s">
        <v>2044</v>
      </c>
      <c r="Q3" s="13" t="s">
        <v>2102</v>
      </c>
      <c r="R3" s="13" t="s">
        <v>1592</v>
      </c>
      <c r="S3" s="13" t="s">
        <v>2103</v>
      </c>
      <c r="T3" s="13" t="s">
        <v>2102</v>
      </c>
      <c r="U3" s="13" t="s">
        <v>1592</v>
      </c>
      <c r="V3" s="13" t="s">
        <v>2103</v>
      </c>
      <c r="W3" s="13" t="s">
        <v>1713</v>
      </c>
      <c r="X3" s="13" t="s">
        <v>1592</v>
      </c>
      <c r="Y3" s="13" t="s">
        <v>1714</v>
      </c>
      <c r="Z3" s="13" t="s">
        <v>1713</v>
      </c>
      <c r="AA3" s="13" t="s">
        <v>1592</v>
      </c>
      <c r="AB3" s="13" t="s">
        <v>1714</v>
      </c>
      <c r="AC3" s="13" t="s">
        <v>179</v>
      </c>
      <c r="AD3" s="13" t="s">
        <v>1629</v>
      </c>
      <c r="AE3" s="13" t="s">
        <v>2041</v>
      </c>
      <c r="AF3" s="13" t="s">
        <v>2043</v>
      </c>
      <c r="AG3" s="13" t="s">
        <v>2044</v>
      </c>
    </row>
    <row r="4" spans="1:33" s="27" customFormat="1" ht="13.5">
      <c r="A4" s="18" t="s">
        <v>1176</v>
      </c>
      <c r="B4" s="19" t="s">
        <v>2046</v>
      </c>
      <c r="C4" s="19" t="s">
        <v>1630</v>
      </c>
      <c r="D4" s="20" t="s">
        <v>1595</v>
      </c>
      <c r="E4" s="20" t="s">
        <v>1596</v>
      </c>
      <c r="F4" s="20"/>
      <c r="G4" s="44" t="s">
        <v>1631</v>
      </c>
      <c r="H4" s="23">
        <v>780</v>
      </c>
      <c r="I4" s="452">
        <v>897</v>
      </c>
      <c r="J4" s="452">
        <f>I4*1.19</f>
        <v>1067.43</v>
      </c>
      <c r="K4" s="24">
        <v>-25</v>
      </c>
      <c r="L4" s="24">
        <v>-20</v>
      </c>
      <c r="M4" s="25">
        <v>8</v>
      </c>
      <c r="N4" s="25">
        <v>4</v>
      </c>
      <c r="O4" s="26">
        <f aca="true" t="shared" si="0" ref="O4:P11">IF(M4="","",ROUND(M4/0.01786,0))</f>
        <v>448</v>
      </c>
      <c r="P4" s="26">
        <f t="shared" si="0"/>
        <v>224</v>
      </c>
      <c r="Q4" s="24">
        <f aca="true" t="shared" si="1" ref="Q4:Q11">(K4+10)</f>
        <v>-15</v>
      </c>
      <c r="R4" s="37" t="s">
        <v>1592</v>
      </c>
      <c r="S4" s="24">
        <f aca="true" t="shared" si="2" ref="S4:S11">(K4-10)</f>
        <v>-35</v>
      </c>
      <c r="T4" s="24">
        <f aca="true" t="shared" si="3" ref="T4:T11">(L4+10)</f>
        <v>-10</v>
      </c>
      <c r="U4" s="37" t="s">
        <v>1592</v>
      </c>
      <c r="V4" s="24">
        <f aca="true" t="shared" si="4" ref="V4:V11">(L4-10)</f>
        <v>-30</v>
      </c>
      <c r="W4" s="24">
        <v>11</v>
      </c>
      <c r="X4" s="24" t="s">
        <v>622</v>
      </c>
      <c r="Y4" s="24">
        <v>-45</v>
      </c>
      <c r="Z4" s="24">
        <v>14</v>
      </c>
      <c r="AA4" s="24" t="s">
        <v>622</v>
      </c>
      <c r="AB4" s="24">
        <v>-40</v>
      </c>
      <c r="AC4" s="43" t="s">
        <v>151</v>
      </c>
      <c r="AD4" s="37"/>
      <c r="AE4" s="43" t="s">
        <v>152</v>
      </c>
      <c r="AF4" s="43" t="s">
        <v>1177</v>
      </c>
      <c r="AG4" s="43" t="s">
        <v>1177</v>
      </c>
    </row>
    <row r="5" spans="1:33" s="27" customFormat="1" ht="13.5">
      <c r="A5" s="18" t="s">
        <v>1176</v>
      </c>
      <c r="B5" s="19" t="s">
        <v>2046</v>
      </c>
      <c r="C5" s="19" t="s">
        <v>1630</v>
      </c>
      <c r="D5" s="20" t="s">
        <v>1469</v>
      </c>
      <c r="E5" s="20" t="s">
        <v>1598</v>
      </c>
      <c r="F5" s="20"/>
      <c r="G5" s="21" t="s">
        <v>1826</v>
      </c>
      <c r="H5" s="23">
        <v>780</v>
      </c>
      <c r="I5" s="452">
        <v>897</v>
      </c>
      <c r="J5" s="452">
        <f aca="true" t="shared" si="5" ref="J5:J63">I5*1.19</f>
        <v>1067.43</v>
      </c>
      <c r="K5" s="24">
        <v>-50</v>
      </c>
      <c r="L5" s="24">
        <v>-30</v>
      </c>
      <c r="M5" s="25">
        <v>8</v>
      </c>
      <c r="N5" s="25">
        <v>4</v>
      </c>
      <c r="O5" s="26">
        <f t="shared" si="0"/>
        <v>448</v>
      </c>
      <c r="P5" s="26">
        <f t="shared" si="0"/>
        <v>224</v>
      </c>
      <c r="Q5" s="24">
        <f t="shared" si="1"/>
        <v>-40</v>
      </c>
      <c r="R5" s="37" t="s">
        <v>1592</v>
      </c>
      <c r="S5" s="24">
        <f t="shared" si="2"/>
        <v>-60</v>
      </c>
      <c r="T5" s="24">
        <f t="shared" si="3"/>
        <v>-20</v>
      </c>
      <c r="U5" s="37" t="s">
        <v>1592</v>
      </c>
      <c r="V5" s="24">
        <f t="shared" si="4"/>
        <v>-40</v>
      </c>
      <c r="W5" s="24">
        <v>-27</v>
      </c>
      <c r="X5" s="24" t="s">
        <v>622</v>
      </c>
      <c r="Y5" s="24">
        <v>-70</v>
      </c>
      <c r="Z5" s="24">
        <v>-6</v>
      </c>
      <c r="AA5" s="24" t="s">
        <v>622</v>
      </c>
      <c r="AB5" s="24">
        <v>-50</v>
      </c>
      <c r="AC5" s="43" t="s">
        <v>151</v>
      </c>
      <c r="AD5" s="37"/>
      <c r="AE5" s="43" t="s">
        <v>152</v>
      </c>
      <c r="AF5" s="43" t="s">
        <v>1177</v>
      </c>
      <c r="AG5" s="43" t="s">
        <v>1177</v>
      </c>
    </row>
    <row r="6" spans="1:33" s="27" customFormat="1" ht="13.5">
      <c r="A6" s="18" t="s">
        <v>1176</v>
      </c>
      <c r="B6" s="19" t="s">
        <v>2046</v>
      </c>
      <c r="C6" s="19" t="s">
        <v>2047</v>
      </c>
      <c r="D6" s="20" t="s">
        <v>2048</v>
      </c>
      <c r="E6" s="20" t="s">
        <v>2049</v>
      </c>
      <c r="F6" s="20" t="s">
        <v>1632</v>
      </c>
      <c r="G6" s="21" t="s">
        <v>1178</v>
      </c>
      <c r="H6" s="23">
        <v>780</v>
      </c>
      <c r="I6" s="452">
        <v>897</v>
      </c>
      <c r="J6" s="452">
        <f t="shared" si="5"/>
        <v>1067.43</v>
      </c>
      <c r="K6" s="24">
        <v>-35</v>
      </c>
      <c r="L6" s="24">
        <v>-45</v>
      </c>
      <c r="M6" s="25">
        <v>6</v>
      </c>
      <c r="N6" s="25">
        <v>3</v>
      </c>
      <c r="O6" s="26">
        <f t="shared" si="0"/>
        <v>336</v>
      </c>
      <c r="P6" s="26">
        <f t="shared" si="0"/>
        <v>168</v>
      </c>
      <c r="Q6" s="24">
        <f t="shared" si="1"/>
        <v>-25</v>
      </c>
      <c r="R6" s="37" t="s">
        <v>1592</v>
      </c>
      <c r="S6" s="24">
        <f t="shared" si="2"/>
        <v>-45</v>
      </c>
      <c r="T6" s="24">
        <f t="shared" si="3"/>
        <v>-35</v>
      </c>
      <c r="U6" s="37" t="s">
        <v>1592</v>
      </c>
      <c r="V6" s="24">
        <f t="shared" si="4"/>
        <v>-55</v>
      </c>
      <c r="W6" s="24">
        <v>-2</v>
      </c>
      <c r="X6" s="24" t="s">
        <v>622</v>
      </c>
      <c r="Y6" s="24">
        <v>-45</v>
      </c>
      <c r="Z6" s="24">
        <v>-12</v>
      </c>
      <c r="AA6" s="24" t="s">
        <v>622</v>
      </c>
      <c r="AB6" s="24">
        <v>-63</v>
      </c>
      <c r="AC6" s="43" t="s">
        <v>151</v>
      </c>
      <c r="AD6" s="37"/>
      <c r="AE6" s="43" t="s">
        <v>152</v>
      </c>
      <c r="AF6" s="43" t="s">
        <v>1177</v>
      </c>
      <c r="AG6" s="43" t="s">
        <v>1177</v>
      </c>
    </row>
    <row r="7" spans="1:33" s="27" customFormat="1" ht="13.5">
      <c r="A7" s="18" t="s">
        <v>1176</v>
      </c>
      <c r="B7" s="19" t="s">
        <v>2046</v>
      </c>
      <c r="C7" s="19" t="s">
        <v>2047</v>
      </c>
      <c r="D7" s="20" t="s">
        <v>2048</v>
      </c>
      <c r="E7" s="20" t="s">
        <v>2049</v>
      </c>
      <c r="F7" s="20" t="s">
        <v>1633</v>
      </c>
      <c r="G7" s="21" t="s">
        <v>1179</v>
      </c>
      <c r="H7" s="23">
        <v>780</v>
      </c>
      <c r="I7" s="452">
        <v>897</v>
      </c>
      <c r="J7" s="452">
        <f t="shared" si="5"/>
        <v>1067.43</v>
      </c>
      <c r="K7" s="24">
        <v>-35</v>
      </c>
      <c r="L7" s="24">
        <v>-45</v>
      </c>
      <c r="M7" s="25">
        <v>6</v>
      </c>
      <c r="N7" s="25">
        <v>3</v>
      </c>
      <c r="O7" s="26">
        <f t="shared" si="0"/>
        <v>336</v>
      </c>
      <c r="P7" s="26">
        <f t="shared" si="0"/>
        <v>168</v>
      </c>
      <c r="Q7" s="24">
        <f t="shared" si="1"/>
        <v>-25</v>
      </c>
      <c r="R7" s="37" t="s">
        <v>1592</v>
      </c>
      <c r="S7" s="24">
        <f t="shared" si="2"/>
        <v>-45</v>
      </c>
      <c r="T7" s="24">
        <f t="shared" si="3"/>
        <v>-35</v>
      </c>
      <c r="U7" s="37" t="s">
        <v>1592</v>
      </c>
      <c r="V7" s="24">
        <f t="shared" si="4"/>
        <v>-55</v>
      </c>
      <c r="W7" s="24">
        <v>-2</v>
      </c>
      <c r="X7" s="24" t="s">
        <v>622</v>
      </c>
      <c r="Y7" s="24">
        <v>-45</v>
      </c>
      <c r="Z7" s="24">
        <v>-12</v>
      </c>
      <c r="AA7" s="24" t="s">
        <v>622</v>
      </c>
      <c r="AB7" s="24">
        <v>-63</v>
      </c>
      <c r="AC7" s="43" t="s">
        <v>151</v>
      </c>
      <c r="AD7" s="37"/>
      <c r="AE7" s="43" t="s">
        <v>152</v>
      </c>
      <c r="AF7" s="43" t="s">
        <v>1177</v>
      </c>
      <c r="AG7" s="43" t="s">
        <v>1177</v>
      </c>
    </row>
    <row r="8" spans="1:33" s="27" customFormat="1" ht="13.5">
      <c r="A8" s="18" t="s">
        <v>1176</v>
      </c>
      <c r="B8" s="19" t="s">
        <v>2046</v>
      </c>
      <c r="C8" s="19" t="s">
        <v>2047</v>
      </c>
      <c r="D8" s="20" t="s">
        <v>2051</v>
      </c>
      <c r="E8" s="20" t="s">
        <v>1965</v>
      </c>
      <c r="F8" s="20" t="s">
        <v>1632</v>
      </c>
      <c r="G8" s="44" t="s">
        <v>1634</v>
      </c>
      <c r="H8" s="23">
        <v>780</v>
      </c>
      <c r="I8" s="452">
        <v>897</v>
      </c>
      <c r="J8" s="452">
        <f t="shared" si="5"/>
        <v>1067.43</v>
      </c>
      <c r="K8" s="24">
        <v>-25</v>
      </c>
      <c r="L8" s="24">
        <v>-25</v>
      </c>
      <c r="M8" s="25">
        <v>8</v>
      </c>
      <c r="N8" s="25">
        <v>4</v>
      </c>
      <c r="O8" s="26">
        <f t="shared" si="0"/>
        <v>448</v>
      </c>
      <c r="P8" s="26">
        <f t="shared" si="0"/>
        <v>224</v>
      </c>
      <c r="Q8" s="24">
        <f t="shared" si="1"/>
        <v>-15</v>
      </c>
      <c r="R8" s="37" t="s">
        <v>1592</v>
      </c>
      <c r="S8" s="24">
        <f t="shared" si="2"/>
        <v>-35</v>
      </c>
      <c r="T8" s="24">
        <f t="shared" si="3"/>
        <v>-15</v>
      </c>
      <c r="U8" s="37" t="s">
        <v>1592</v>
      </c>
      <c r="V8" s="24">
        <f t="shared" si="4"/>
        <v>-35</v>
      </c>
      <c r="W8" s="24">
        <v>-10</v>
      </c>
      <c r="X8" s="24" t="s">
        <v>622</v>
      </c>
      <c r="Y8" s="24">
        <v>-54</v>
      </c>
      <c r="Z8" s="24">
        <v>8</v>
      </c>
      <c r="AA8" s="24" t="s">
        <v>622</v>
      </c>
      <c r="AB8" s="24">
        <v>-49</v>
      </c>
      <c r="AC8" s="43" t="s">
        <v>151</v>
      </c>
      <c r="AD8" s="37"/>
      <c r="AE8" s="43" t="s">
        <v>152</v>
      </c>
      <c r="AF8" s="43" t="s">
        <v>1177</v>
      </c>
      <c r="AG8" s="43" t="s">
        <v>1177</v>
      </c>
    </row>
    <row r="9" spans="1:33" s="27" customFormat="1" ht="13.5">
      <c r="A9" s="18" t="s">
        <v>1176</v>
      </c>
      <c r="B9" s="19" t="s">
        <v>2046</v>
      </c>
      <c r="C9" s="19" t="s">
        <v>2047</v>
      </c>
      <c r="D9" s="20" t="s">
        <v>2054</v>
      </c>
      <c r="E9" s="20" t="s">
        <v>2055</v>
      </c>
      <c r="F9" s="20" t="s">
        <v>2056</v>
      </c>
      <c r="G9" s="44" t="s">
        <v>1827</v>
      </c>
      <c r="H9" s="23">
        <v>780</v>
      </c>
      <c r="I9" s="452">
        <v>897</v>
      </c>
      <c r="J9" s="452">
        <f t="shared" si="5"/>
        <v>1067.43</v>
      </c>
      <c r="K9" s="24">
        <v>-15</v>
      </c>
      <c r="L9" s="24">
        <v>-25</v>
      </c>
      <c r="M9" s="25">
        <v>6</v>
      </c>
      <c r="N9" s="25">
        <v>3</v>
      </c>
      <c r="O9" s="26">
        <f t="shared" si="0"/>
        <v>336</v>
      </c>
      <c r="P9" s="26">
        <f t="shared" si="0"/>
        <v>168</v>
      </c>
      <c r="Q9" s="24">
        <f t="shared" si="1"/>
        <v>-5</v>
      </c>
      <c r="R9" s="37" t="s">
        <v>1592</v>
      </c>
      <c r="S9" s="24">
        <f t="shared" si="2"/>
        <v>-25</v>
      </c>
      <c r="T9" s="24">
        <f t="shared" si="3"/>
        <v>-15</v>
      </c>
      <c r="U9" s="37" t="s">
        <v>1592</v>
      </c>
      <c r="V9" s="24">
        <f t="shared" si="4"/>
        <v>-35</v>
      </c>
      <c r="W9" s="24">
        <v>12</v>
      </c>
      <c r="X9" s="24" t="s">
        <v>622</v>
      </c>
      <c r="Y9" s="24">
        <v>-35</v>
      </c>
      <c r="Z9" s="24">
        <v>0</v>
      </c>
      <c r="AA9" s="24" t="s">
        <v>622</v>
      </c>
      <c r="AB9" s="24">
        <v>-45</v>
      </c>
      <c r="AC9" s="43" t="s">
        <v>151</v>
      </c>
      <c r="AD9" s="37"/>
      <c r="AE9" s="43" t="s">
        <v>152</v>
      </c>
      <c r="AF9" s="43" t="s">
        <v>1177</v>
      </c>
      <c r="AG9" s="43" t="s">
        <v>1177</v>
      </c>
    </row>
    <row r="10" spans="1:33" s="27" customFormat="1" ht="13.5">
      <c r="A10" s="18" t="s">
        <v>1176</v>
      </c>
      <c r="B10" s="19" t="s">
        <v>2046</v>
      </c>
      <c r="C10" s="19" t="s">
        <v>2047</v>
      </c>
      <c r="D10" s="20" t="s">
        <v>1635</v>
      </c>
      <c r="E10" s="20" t="s">
        <v>1636</v>
      </c>
      <c r="F10" s="20" t="s">
        <v>1637</v>
      </c>
      <c r="G10" s="44" t="s">
        <v>1638</v>
      </c>
      <c r="H10" s="23">
        <v>900</v>
      </c>
      <c r="I10" s="452">
        <v>1035</v>
      </c>
      <c r="J10" s="452">
        <f t="shared" si="5"/>
        <v>1231.6499999999999</v>
      </c>
      <c r="K10" s="24">
        <v>-20</v>
      </c>
      <c r="L10" s="24">
        <v>-5</v>
      </c>
      <c r="M10" s="25">
        <v>5</v>
      </c>
      <c r="N10" s="25">
        <v>9</v>
      </c>
      <c r="O10" s="26">
        <f t="shared" si="0"/>
        <v>280</v>
      </c>
      <c r="P10" s="26">
        <f t="shared" si="0"/>
        <v>504</v>
      </c>
      <c r="Q10" s="24">
        <f t="shared" si="1"/>
        <v>-10</v>
      </c>
      <c r="R10" s="37" t="s">
        <v>1592</v>
      </c>
      <c r="S10" s="24">
        <f t="shared" si="2"/>
        <v>-30</v>
      </c>
      <c r="T10" s="24">
        <f t="shared" si="3"/>
        <v>5</v>
      </c>
      <c r="U10" s="37" t="s">
        <v>1592</v>
      </c>
      <c r="V10" s="24">
        <f t="shared" si="4"/>
        <v>-15</v>
      </c>
      <c r="W10" s="24">
        <v>-5</v>
      </c>
      <c r="X10" s="24" t="s">
        <v>622</v>
      </c>
      <c r="Y10" s="24">
        <v>-37</v>
      </c>
      <c r="Z10" s="24">
        <v>10</v>
      </c>
      <c r="AA10" s="24" t="s">
        <v>622</v>
      </c>
      <c r="AB10" s="24">
        <v>-20</v>
      </c>
      <c r="AC10" s="43" t="s">
        <v>156</v>
      </c>
      <c r="AD10" s="37" t="s">
        <v>1180</v>
      </c>
      <c r="AE10" s="43" t="s">
        <v>1639</v>
      </c>
      <c r="AF10" s="43" t="s">
        <v>1181</v>
      </c>
      <c r="AG10" s="43" t="s">
        <v>1177</v>
      </c>
    </row>
    <row r="11" spans="1:33" s="27" customFormat="1" ht="13.5">
      <c r="A11" s="18" t="s">
        <v>1176</v>
      </c>
      <c r="B11" s="19" t="s">
        <v>2046</v>
      </c>
      <c r="C11" s="19" t="s">
        <v>2047</v>
      </c>
      <c r="D11" s="20" t="s">
        <v>1635</v>
      </c>
      <c r="E11" s="20" t="s">
        <v>2059</v>
      </c>
      <c r="F11" s="20" t="s">
        <v>2060</v>
      </c>
      <c r="G11" s="44" t="s">
        <v>1638</v>
      </c>
      <c r="H11" s="23">
        <v>900</v>
      </c>
      <c r="I11" s="452">
        <v>1035</v>
      </c>
      <c r="J11" s="452">
        <f t="shared" si="5"/>
        <v>1231.6499999999999</v>
      </c>
      <c r="K11" s="24">
        <v>-20</v>
      </c>
      <c r="L11" s="24">
        <v>-5</v>
      </c>
      <c r="M11" s="25">
        <v>5</v>
      </c>
      <c r="N11" s="25">
        <v>9</v>
      </c>
      <c r="O11" s="26">
        <f t="shared" si="0"/>
        <v>280</v>
      </c>
      <c r="P11" s="26">
        <f t="shared" si="0"/>
        <v>504</v>
      </c>
      <c r="Q11" s="24">
        <f t="shared" si="1"/>
        <v>-10</v>
      </c>
      <c r="R11" s="37" t="s">
        <v>1592</v>
      </c>
      <c r="S11" s="24">
        <f t="shared" si="2"/>
        <v>-30</v>
      </c>
      <c r="T11" s="24">
        <f t="shared" si="3"/>
        <v>5</v>
      </c>
      <c r="U11" s="37" t="s">
        <v>1592</v>
      </c>
      <c r="V11" s="24">
        <f t="shared" si="4"/>
        <v>-15</v>
      </c>
      <c r="W11" s="24">
        <v>-5</v>
      </c>
      <c r="X11" s="24" t="s">
        <v>622</v>
      </c>
      <c r="Y11" s="24">
        <v>-37</v>
      </c>
      <c r="Z11" s="24">
        <v>10</v>
      </c>
      <c r="AA11" s="24" t="s">
        <v>622</v>
      </c>
      <c r="AB11" s="24">
        <v>-20</v>
      </c>
      <c r="AC11" s="43" t="s">
        <v>156</v>
      </c>
      <c r="AD11" s="37" t="s">
        <v>1180</v>
      </c>
      <c r="AE11" s="43" t="s">
        <v>1639</v>
      </c>
      <c r="AF11" s="43" t="s">
        <v>1181</v>
      </c>
      <c r="AG11" s="43" t="s">
        <v>1177</v>
      </c>
    </row>
    <row r="12" spans="1:33" s="27" customFormat="1" ht="13.5">
      <c r="A12" s="18" t="s">
        <v>1176</v>
      </c>
      <c r="B12" s="19" t="s">
        <v>2046</v>
      </c>
      <c r="C12" s="19" t="s">
        <v>1640</v>
      </c>
      <c r="D12" s="20" t="s">
        <v>1641</v>
      </c>
      <c r="E12" s="20" t="s">
        <v>1174</v>
      </c>
      <c r="F12" s="20" t="s">
        <v>2060</v>
      </c>
      <c r="G12" s="21" t="s">
        <v>1642</v>
      </c>
      <c r="H12" s="23"/>
      <c r="I12" s="452"/>
      <c r="J12" s="452"/>
      <c r="K12" s="21"/>
      <c r="L12" s="21"/>
      <c r="M12" s="21"/>
      <c r="N12" s="21"/>
      <c r="O12" s="26"/>
      <c r="P12" s="26"/>
      <c r="Q12" s="24"/>
      <c r="R12" s="37" t="s">
        <v>1592</v>
      </c>
      <c r="S12" s="24"/>
      <c r="T12" s="24"/>
      <c r="U12" s="37" t="s">
        <v>1592</v>
      </c>
      <c r="V12" s="24"/>
      <c r="W12" s="24"/>
      <c r="X12" s="24" t="s">
        <v>622</v>
      </c>
      <c r="Y12" s="24"/>
      <c r="Z12" s="24"/>
      <c r="AA12" s="24" t="s">
        <v>622</v>
      </c>
      <c r="AB12" s="24"/>
      <c r="AC12" s="43"/>
      <c r="AD12" s="37"/>
      <c r="AE12" s="43"/>
      <c r="AF12" s="43"/>
      <c r="AG12" s="43"/>
    </row>
    <row r="13" spans="1:34" s="27" customFormat="1" ht="13.5">
      <c r="A13" s="18" t="s">
        <v>1176</v>
      </c>
      <c r="B13" s="19" t="s">
        <v>2046</v>
      </c>
      <c r="C13" s="19" t="s">
        <v>2063</v>
      </c>
      <c r="D13" s="20" t="s">
        <v>2064</v>
      </c>
      <c r="E13" s="20" t="s">
        <v>2065</v>
      </c>
      <c r="F13" s="20" t="s">
        <v>1643</v>
      </c>
      <c r="G13" s="44" t="s">
        <v>1634</v>
      </c>
      <c r="H13" s="23">
        <v>780</v>
      </c>
      <c r="I13" s="452">
        <v>897</v>
      </c>
      <c r="J13" s="452">
        <f t="shared" si="5"/>
        <v>1067.43</v>
      </c>
      <c r="K13" s="24">
        <v>-25</v>
      </c>
      <c r="L13" s="24">
        <v>-25</v>
      </c>
      <c r="M13" s="25">
        <v>8</v>
      </c>
      <c r="N13" s="25">
        <v>4</v>
      </c>
      <c r="O13" s="26">
        <v>448</v>
      </c>
      <c r="P13" s="26">
        <v>224</v>
      </c>
      <c r="Q13" s="24">
        <v>-15</v>
      </c>
      <c r="R13" s="37" t="s">
        <v>1592</v>
      </c>
      <c r="S13" s="24">
        <v>-35</v>
      </c>
      <c r="T13" s="24">
        <v>-15</v>
      </c>
      <c r="U13" s="37" t="s">
        <v>1592</v>
      </c>
      <c r="V13" s="24">
        <v>-35</v>
      </c>
      <c r="W13" s="24">
        <v>-10</v>
      </c>
      <c r="X13" s="37" t="s">
        <v>1592</v>
      </c>
      <c r="Y13" s="24">
        <v>-54</v>
      </c>
      <c r="Z13" s="24">
        <v>8</v>
      </c>
      <c r="AA13" s="37" t="s">
        <v>1592</v>
      </c>
      <c r="AB13" s="24">
        <v>-49</v>
      </c>
      <c r="AC13" s="18" t="s">
        <v>151</v>
      </c>
      <c r="AD13" s="24"/>
      <c r="AE13" s="18" t="s">
        <v>152</v>
      </c>
      <c r="AF13" s="18" t="s">
        <v>1177</v>
      </c>
      <c r="AG13" s="18" t="s">
        <v>1177</v>
      </c>
      <c r="AH13" s="340"/>
    </row>
    <row r="14" spans="1:33" s="27" customFormat="1" ht="13.5">
      <c r="A14" s="18" t="s">
        <v>1176</v>
      </c>
      <c r="B14" s="19" t="s">
        <v>2046</v>
      </c>
      <c r="C14" s="19" t="s">
        <v>1644</v>
      </c>
      <c r="D14" s="20" t="s">
        <v>1645</v>
      </c>
      <c r="E14" s="20" t="s">
        <v>1646</v>
      </c>
      <c r="F14" s="20" t="s">
        <v>2060</v>
      </c>
      <c r="G14" s="21" t="s">
        <v>1182</v>
      </c>
      <c r="H14" s="23">
        <v>900</v>
      </c>
      <c r="I14" s="452">
        <v>1035</v>
      </c>
      <c r="J14" s="452">
        <f t="shared" si="5"/>
        <v>1231.6499999999999</v>
      </c>
      <c r="K14" s="24">
        <v>-25</v>
      </c>
      <c r="L14" s="24">
        <v>-20</v>
      </c>
      <c r="M14" s="25">
        <v>6</v>
      </c>
      <c r="N14" s="25">
        <v>9</v>
      </c>
      <c r="O14" s="26">
        <f aca="true" t="shared" si="6" ref="O14:O45">IF(M14="","",ROUND(M14/0.01786,0))</f>
        <v>336</v>
      </c>
      <c r="P14" s="26">
        <f aca="true" t="shared" si="7" ref="P14:P45">IF(N14="","",ROUND(N14/0.01786,0))</f>
        <v>504</v>
      </c>
      <c r="Q14" s="24">
        <f aca="true" t="shared" si="8" ref="Q14:Q45">(K14+10)</f>
        <v>-15</v>
      </c>
      <c r="R14" s="37" t="s">
        <v>1592</v>
      </c>
      <c r="S14" s="24">
        <f aca="true" t="shared" si="9" ref="S14:S45">(K14-10)</f>
        <v>-35</v>
      </c>
      <c r="T14" s="24">
        <f aca="true" t="shared" si="10" ref="T14:T45">(L14+10)</f>
        <v>-10</v>
      </c>
      <c r="U14" s="37" t="s">
        <v>1592</v>
      </c>
      <c r="V14" s="24">
        <f aca="true" t="shared" si="11" ref="V14:V45">(L14-10)</f>
        <v>-30</v>
      </c>
      <c r="W14" s="24">
        <v>-9</v>
      </c>
      <c r="X14" s="24" t="s">
        <v>622</v>
      </c>
      <c r="Y14" s="24">
        <v>-45</v>
      </c>
      <c r="Z14" s="24">
        <v>-3</v>
      </c>
      <c r="AA14" s="24" t="s">
        <v>622</v>
      </c>
      <c r="AB14" s="24">
        <v>-40</v>
      </c>
      <c r="AC14" s="43" t="s">
        <v>156</v>
      </c>
      <c r="AD14" s="37" t="s">
        <v>1180</v>
      </c>
      <c r="AE14" s="43" t="s">
        <v>1647</v>
      </c>
      <c r="AF14" s="43" t="s">
        <v>1181</v>
      </c>
      <c r="AG14" s="43" t="s">
        <v>1177</v>
      </c>
    </row>
    <row r="15" spans="1:33" s="27" customFormat="1" ht="13.5">
      <c r="A15" s="18" t="s">
        <v>1176</v>
      </c>
      <c r="B15" s="19" t="s">
        <v>2046</v>
      </c>
      <c r="C15" s="19" t="s">
        <v>1648</v>
      </c>
      <c r="D15" s="20" t="s">
        <v>1649</v>
      </c>
      <c r="E15" s="20" t="s">
        <v>1650</v>
      </c>
      <c r="F15" s="20" t="s">
        <v>30</v>
      </c>
      <c r="G15" s="21" t="s">
        <v>1651</v>
      </c>
      <c r="H15" s="23">
        <v>780</v>
      </c>
      <c r="I15" s="452">
        <v>897</v>
      </c>
      <c r="J15" s="452">
        <f t="shared" si="5"/>
        <v>1067.43</v>
      </c>
      <c r="K15" s="24">
        <v>-40</v>
      </c>
      <c r="L15" s="24">
        <v>-25</v>
      </c>
      <c r="M15" s="25">
        <v>7</v>
      </c>
      <c r="N15" s="25">
        <v>7</v>
      </c>
      <c r="O15" s="26">
        <f t="shared" si="6"/>
        <v>392</v>
      </c>
      <c r="P15" s="26">
        <f t="shared" si="7"/>
        <v>392</v>
      </c>
      <c r="Q15" s="24">
        <f t="shared" si="8"/>
        <v>-30</v>
      </c>
      <c r="R15" s="37" t="s">
        <v>1592</v>
      </c>
      <c r="S15" s="24">
        <f t="shared" si="9"/>
        <v>-50</v>
      </c>
      <c r="T15" s="24">
        <f t="shared" si="10"/>
        <v>-15</v>
      </c>
      <c r="U15" s="37" t="s">
        <v>1592</v>
      </c>
      <c r="V15" s="24">
        <f t="shared" si="11"/>
        <v>-35</v>
      </c>
      <c r="W15" s="24">
        <v>-30</v>
      </c>
      <c r="X15" s="24" t="s">
        <v>622</v>
      </c>
      <c r="Y15" s="24">
        <v>-54</v>
      </c>
      <c r="Z15" s="24">
        <v>-7</v>
      </c>
      <c r="AA15" s="24" t="s">
        <v>622</v>
      </c>
      <c r="AB15" s="24">
        <v>-51</v>
      </c>
      <c r="AC15" s="43" t="s">
        <v>151</v>
      </c>
      <c r="AD15" s="37"/>
      <c r="AE15" s="43" t="s">
        <v>1647</v>
      </c>
      <c r="AF15" s="43" t="s">
        <v>1177</v>
      </c>
      <c r="AG15" s="43" t="s">
        <v>1177</v>
      </c>
    </row>
    <row r="16" spans="1:33" s="27" customFormat="1" ht="13.5">
      <c r="A16" s="18" t="s">
        <v>1176</v>
      </c>
      <c r="B16" s="19" t="s">
        <v>2046</v>
      </c>
      <c r="C16" s="19" t="s">
        <v>1440</v>
      </c>
      <c r="D16" s="20" t="s">
        <v>1441</v>
      </c>
      <c r="E16" s="20" t="s">
        <v>1442</v>
      </c>
      <c r="F16" s="20" t="s">
        <v>1443</v>
      </c>
      <c r="G16" s="21" t="s">
        <v>1183</v>
      </c>
      <c r="H16" s="23">
        <v>780</v>
      </c>
      <c r="I16" s="452">
        <v>897</v>
      </c>
      <c r="J16" s="452">
        <f t="shared" si="5"/>
        <v>1067.43</v>
      </c>
      <c r="K16" s="24">
        <v>-15</v>
      </c>
      <c r="L16" s="24">
        <v>-40</v>
      </c>
      <c r="M16" s="25">
        <v>9</v>
      </c>
      <c r="N16" s="25">
        <v>6</v>
      </c>
      <c r="O16" s="26">
        <f t="shared" si="6"/>
        <v>504</v>
      </c>
      <c r="P16" s="26">
        <f t="shared" si="7"/>
        <v>336</v>
      </c>
      <c r="Q16" s="24">
        <f t="shared" si="8"/>
        <v>-5</v>
      </c>
      <c r="R16" s="37" t="s">
        <v>1592</v>
      </c>
      <c r="S16" s="24">
        <f t="shared" si="9"/>
        <v>-25</v>
      </c>
      <c r="T16" s="24">
        <f t="shared" si="10"/>
        <v>-30</v>
      </c>
      <c r="U16" s="37" t="s">
        <v>1592</v>
      </c>
      <c r="V16" s="24">
        <f t="shared" si="11"/>
        <v>-50</v>
      </c>
      <c r="W16" s="24">
        <v>17</v>
      </c>
      <c r="X16" s="24" t="s">
        <v>622</v>
      </c>
      <c r="Y16" s="24">
        <v>-35</v>
      </c>
      <c r="Z16" s="24">
        <v>-7</v>
      </c>
      <c r="AA16" s="24" t="s">
        <v>622</v>
      </c>
      <c r="AB16" s="24">
        <v>-60</v>
      </c>
      <c r="AC16" s="43" t="s">
        <v>151</v>
      </c>
      <c r="AD16" s="37"/>
      <c r="AE16" s="43" t="s">
        <v>152</v>
      </c>
      <c r="AF16" s="43" t="s">
        <v>1177</v>
      </c>
      <c r="AG16" s="43" t="s">
        <v>1177</v>
      </c>
    </row>
    <row r="17" spans="1:33" s="27" customFormat="1" ht="13.5">
      <c r="A17" s="18" t="s">
        <v>1176</v>
      </c>
      <c r="B17" s="19" t="s">
        <v>2046</v>
      </c>
      <c r="C17" s="19" t="s">
        <v>1440</v>
      </c>
      <c r="D17" s="20" t="s">
        <v>1445</v>
      </c>
      <c r="E17" s="20" t="s">
        <v>1446</v>
      </c>
      <c r="F17" s="20" t="s">
        <v>1443</v>
      </c>
      <c r="G17" s="21" t="s">
        <v>1183</v>
      </c>
      <c r="H17" s="23">
        <v>780</v>
      </c>
      <c r="I17" s="452">
        <v>897</v>
      </c>
      <c r="J17" s="452">
        <f t="shared" si="5"/>
        <v>1067.43</v>
      </c>
      <c r="K17" s="24">
        <v>-15</v>
      </c>
      <c r="L17" s="24">
        <v>-40</v>
      </c>
      <c r="M17" s="25">
        <v>9</v>
      </c>
      <c r="N17" s="25">
        <v>6</v>
      </c>
      <c r="O17" s="26">
        <f t="shared" si="6"/>
        <v>504</v>
      </c>
      <c r="P17" s="26">
        <f t="shared" si="7"/>
        <v>336</v>
      </c>
      <c r="Q17" s="24">
        <f t="shared" si="8"/>
        <v>-5</v>
      </c>
      <c r="R17" s="37" t="s">
        <v>1592</v>
      </c>
      <c r="S17" s="24">
        <f t="shared" si="9"/>
        <v>-25</v>
      </c>
      <c r="T17" s="24">
        <f t="shared" si="10"/>
        <v>-30</v>
      </c>
      <c r="U17" s="37" t="s">
        <v>1592</v>
      </c>
      <c r="V17" s="24">
        <f t="shared" si="11"/>
        <v>-50</v>
      </c>
      <c r="W17" s="24">
        <v>17</v>
      </c>
      <c r="X17" s="24" t="s">
        <v>622</v>
      </c>
      <c r="Y17" s="24">
        <v>-35</v>
      </c>
      <c r="Z17" s="24">
        <v>-7</v>
      </c>
      <c r="AA17" s="24" t="s">
        <v>622</v>
      </c>
      <c r="AB17" s="24">
        <v>-60</v>
      </c>
      <c r="AC17" s="43" t="s">
        <v>151</v>
      </c>
      <c r="AD17" s="37"/>
      <c r="AE17" s="43" t="s">
        <v>155</v>
      </c>
      <c r="AF17" s="43" t="s">
        <v>1177</v>
      </c>
      <c r="AG17" s="43" t="s">
        <v>1177</v>
      </c>
    </row>
    <row r="18" spans="1:33" s="27" customFormat="1" ht="13.5">
      <c r="A18" s="18" t="s">
        <v>1176</v>
      </c>
      <c r="B18" s="19" t="s">
        <v>1451</v>
      </c>
      <c r="C18" s="19" t="s">
        <v>150</v>
      </c>
      <c r="D18" s="20" t="s">
        <v>1652</v>
      </c>
      <c r="E18" s="20" t="s">
        <v>1653</v>
      </c>
      <c r="F18" s="20" t="s">
        <v>26</v>
      </c>
      <c r="G18" s="21" t="s">
        <v>1184</v>
      </c>
      <c r="H18" s="23">
        <v>780</v>
      </c>
      <c r="I18" s="452">
        <v>897</v>
      </c>
      <c r="J18" s="452">
        <f t="shared" si="5"/>
        <v>1067.43</v>
      </c>
      <c r="K18" s="24">
        <v>-30</v>
      </c>
      <c r="L18" s="24">
        <v>-15</v>
      </c>
      <c r="M18" s="25">
        <v>9</v>
      </c>
      <c r="N18" s="25">
        <v>8</v>
      </c>
      <c r="O18" s="26">
        <f t="shared" si="6"/>
        <v>504</v>
      </c>
      <c r="P18" s="26">
        <f t="shared" si="7"/>
        <v>448</v>
      </c>
      <c r="Q18" s="24">
        <f t="shared" si="8"/>
        <v>-20</v>
      </c>
      <c r="R18" s="37" t="s">
        <v>1592</v>
      </c>
      <c r="S18" s="24">
        <f t="shared" si="9"/>
        <v>-40</v>
      </c>
      <c r="T18" s="24">
        <f t="shared" si="10"/>
        <v>-5</v>
      </c>
      <c r="U18" s="37" t="s">
        <v>1592</v>
      </c>
      <c r="V18" s="24">
        <f t="shared" si="11"/>
        <v>-25</v>
      </c>
      <c r="W18" s="24">
        <v>-15</v>
      </c>
      <c r="X18" s="24" t="s">
        <v>622</v>
      </c>
      <c r="Y18" s="24">
        <v>-50</v>
      </c>
      <c r="Z18" s="24">
        <v>3</v>
      </c>
      <c r="AA18" s="24" t="s">
        <v>622</v>
      </c>
      <c r="AB18" s="24">
        <v>-35</v>
      </c>
      <c r="AC18" s="43" t="s">
        <v>151</v>
      </c>
      <c r="AD18" s="37"/>
      <c r="AE18" s="43" t="s">
        <v>152</v>
      </c>
      <c r="AF18" s="43" t="s">
        <v>1177</v>
      </c>
      <c r="AG18" s="43" t="s">
        <v>1654</v>
      </c>
    </row>
    <row r="19" spans="1:33" s="27" customFormat="1" ht="13.5">
      <c r="A19" s="18" t="s">
        <v>1176</v>
      </c>
      <c r="B19" s="19" t="s">
        <v>1451</v>
      </c>
      <c r="C19" s="19" t="s">
        <v>1452</v>
      </c>
      <c r="D19" s="20" t="s">
        <v>1655</v>
      </c>
      <c r="E19" s="20" t="s">
        <v>1453</v>
      </c>
      <c r="F19" s="20" t="s">
        <v>1605</v>
      </c>
      <c r="G19" s="21" t="s">
        <v>1185</v>
      </c>
      <c r="H19" s="23">
        <v>780</v>
      </c>
      <c r="I19" s="452">
        <v>897</v>
      </c>
      <c r="J19" s="452">
        <f t="shared" si="5"/>
        <v>1067.43</v>
      </c>
      <c r="K19" s="24">
        <v>-30</v>
      </c>
      <c r="L19" s="24">
        <v>-25</v>
      </c>
      <c r="M19" s="25">
        <v>8</v>
      </c>
      <c r="N19" s="25">
        <v>6</v>
      </c>
      <c r="O19" s="26">
        <f t="shared" si="6"/>
        <v>448</v>
      </c>
      <c r="P19" s="26">
        <f t="shared" si="7"/>
        <v>336</v>
      </c>
      <c r="Q19" s="24">
        <f t="shared" si="8"/>
        <v>-20</v>
      </c>
      <c r="R19" s="37" t="s">
        <v>1592</v>
      </c>
      <c r="S19" s="24">
        <f t="shared" si="9"/>
        <v>-40</v>
      </c>
      <c r="T19" s="24">
        <f t="shared" si="10"/>
        <v>-15</v>
      </c>
      <c r="U19" s="37" t="s">
        <v>1592</v>
      </c>
      <c r="V19" s="24">
        <f t="shared" si="11"/>
        <v>-35</v>
      </c>
      <c r="W19" s="24">
        <v>3</v>
      </c>
      <c r="X19" s="24" t="s">
        <v>622</v>
      </c>
      <c r="Y19" s="24">
        <v>-49</v>
      </c>
      <c r="Z19" s="24">
        <v>8</v>
      </c>
      <c r="AA19" s="24" t="s">
        <v>622</v>
      </c>
      <c r="AB19" s="24">
        <v>-45</v>
      </c>
      <c r="AC19" s="43" t="s">
        <v>151</v>
      </c>
      <c r="AD19" s="37"/>
      <c r="AE19" s="43" t="s">
        <v>155</v>
      </c>
      <c r="AF19" s="43" t="s">
        <v>1177</v>
      </c>
      <c r="AG19" s="43" t="s">
        <v>1177</v>
      </c>
    </row>
    <row r="20" spans="1:33" s="27" customFormat="1" ht="13.5">
      <c r="A20" s="18" t="s">
        <v>1176</v>
      </c>
      <c r="B20" s="19" t="s">
        <v>1457</v>
      </c>
      <c r="C20" s="19" t="s">
        <v>1656</v>
      </c>
      <c r="D20" s="20" t="s">
        <v>1458</v>
      </c>
      <c r="E20" s="20" t="s">
        <v>1459</v>
      </c>
      <c r="F20" s="20"/>
      <c r="G20" s="21" t="s">
        <v>1186</v>
      </c>
      <c r="H20" s="23">
        <v>780</v>
      </c>
      <c r="I20" s="452">
        <v>897</v>
      </c>
      <c r="J20" s="452">
        <f t="shared" si="5"/>
        <v>1067.43</v>
      </c>
      <c r="K20" s="24">
        <v>-30</v>
      </c>
      <c r="L20" s="24">
        <v>-35</v>
      </c>
      <c r="M20" s="25">
        <v>6</v>
      </c>
      <c r="N20" s="25">
        <v>5</v>
      </c>
      <c r="O20" s="26">
        <f t="shared" si="6"/>
        <v>336</v>
      </c>
      <c r="P20" s="26">
        <f t="shared" si="7"/>
        <v>280</v>
      </c>
      <c r="Q20" s="24">
        <f t="shared" si="8"/>
        <v>-20</v>
      </c>
      <c r="R20" s="37" t="s">
        <v>1592</v>
      </c>
      <c r="S20" s="24">
        <f t="shared" si="9"/>
        <v>-40</v>
      </c>
      <c r="T20" s="24">
        <f t="shared" si="10"/>
        <v>-25</v>
      </c>
      <c r="U20" s="37" t="s">
        <v>1592</v>
      </c>
      <c r="V20" s="24">
        <f t="shared" si="11"/>
        <v>-45</v>
      </c>
      <c r="W20" s="24">
        <v>-7</v>
      </c>
      <c r="X20" s="24" t="s">
        <v>622</v>
      </c>
      <c r="Y20" s="24">
        <v>-47</v>
      </c>
      <c r="Z20" s="24">
        <v>-10</v>
      </c>
      <c r="AA20" s="24" t="s">
        <v>622</v>
      </c>
      <c r="AB20" s="24">
        <v>-55</v>
      </c>
      <c r="AC20" s="43" t="s">
        <v>151</v>
      </c>
      <c r="AD20" s="37"/>
      <c r="AE20" s="43" t="s">
        <v>1657</v>
      </c>
      <c r="AF20" s="43" t="s">
        <v>1177</v>
      </c>
      <c r="AG20" s="43" t="s">
        <v>1177</v>
      </c>
    </row>
    <row r="21" spans="1:33" s="27" customFormat="1" ht="13.5">
      <c r="A21" s="18" t="s">
        <v>1176</v>
      </c>
      <c r="B21" s="19" t="s">
        <v>1457</v>
      </c>
      <c r="C21" s="19" t="s">
        <v>1656</v>
      </c>
      <c r="D21" s="20" t="s">
        <v>1658</v>
      </c>
      <c r="E21" s="20" t="s">
        <v>1461</v>
      </c>
      <c r="F21" s="20"/>
      <c r="G21" s="21" t="s">
        <v>1186</v>
      </c>
      <c r="H21" s="23">
        <v>780</v>
      </c>
      <c r="I21" s="452">
        <v>897</v>
      </c>
      <c r="J21" s="452">
        <f t="shared" si="5"/>
        <v>1067.43</v>
      </c>
      <c r="K21" s="24">
        <v>-15</v>
      </c>
      <c r="L21" s="24">
        <v>-35</v>
      </c>
      <c r="M21" s="25">
        <v>6</v>
      </c>
      <c r="N21" s="25">
        <v>5</v>
      </c>
      <c r="O21" s="26">
        <f t="shared" si="6"/>
        <v>336</v>
      </c>
      <c r="P21" s="26">
        <f t="shared" si="7"/>
        <v>280</v>
      </c>
      <c r="Q21" s="24">
        <f t="shared" si="8"/>
        <v>-5</v>
      </c>
      <c r="R21" s="37" t="s">
        <v>1592</v>
      </c>
      <c r="S21" s="24">
        <f t="shared" si="9"/>
        <v>-25</v>
      </c>
      <c r="T21" s="24">
        <f t="shared" si="10"/>
        <v>-25</v>
      </c>
      <c r="U21" s="37" t="s">
        <v>1592</v>
      </c>
      <c r="V21" s="24">
        <f t="shared" si="11"/>
        <v>-45</v>
      </c>
      <c r="W21" s="24">
        <v>8</v>
      </c>
      <c r="X21" s="24" t="s">
        <v>622</v>
      </c>
      <c r="Y21" s="24">
        <v>-32</v>
      </c>
      <c r="Z21" s="24">
        <v>-15</v>
      </c>
      <c r="AA21" s="24" t="s">
        <v>622</v>
      </c>
      <c r="AB21" s="24">
        <v>-55</v>
      </c>
      <c r="AC21" s="43" t="s">
        <v>151</v>
      </c>
      <c r="AD21" s="37"/>
      <c r="AE21" s="43" t="s">
        <v>155</v>
      </c>
      <c r="AF21" s="43" t="s">
        <v>1177</v>
      </c>
      <c r="AG21" s="43" t="s">
        <v>1177</v>
      </c>
    </row>
    <row r="22" spans="1:33" s="27" customFormat="1" ht="13.5">
      <c r="A22" s="18" t="s">
        <v>1176</v>
      </c>
      <c r="B22" s="19" t="s">
        <v>1457</v>
      </c>
      <c r="C22" s="19" t="s">
        <v>1656</v>
      </c>
      <c r="D22" s="20" t="s">
        <v>1641</v>
      </c>
      <c r="E22" s="20" t="s">
        <v>1463</v>
      </c>
      <c r="F22" s="20"/>
      <c r="G22" s="21" t="s">
        <v>1659</v>
      </c>
      <c r="H22" s="23">
        <v>830</v>
      </c>
      <c r="I22" s="452">
        <v>954.5</v>
      </c>
      <c r="J22" s="452">
        <f t="shared" si="5"/>
        <v>1135.855</v>
      </c>
      <c r="K22" s="24">
        <v>-30</v>
      </c>
      <c r="L22" s="24">
        <v>-25</v>
      </c>
      <c r="M22" s="25">
        <v>4</v>
      </c>
      <c r="N22" s="25">
        <v>3</v>
      </c>
      <c r="O22" s="26">
        <f t="shared" si="6"/>
        <v>224</v>
      </c>
      <c r="P22" s="26">
        <f t="shared" si="7"/>
        <v>168</v>
      </c>
      <c r="Q22" s="24">
        <f t="shared" si="8"/>
        <v>-20</v>
      </c>
      <c r="R22" s="37" t="s">
        <v>1592</v>
      </c>
      <c r="S22" s="24">
        <f t="shared" si="9"/>
        <v>-40</v>
      </c>
      <c r="T22" s="24">
        <f t="shared" si="10"/>
        <v>-15</v>
      </c>
      <c r="U22" s="37" t="s">
        <v>1592</v>
      </c>
      <c r="V22" s="24">
        <f t="shared" si="11"/>
        <v>-35</v>
      </c>
      <c r="W22" s="24">
        <v>-20</v>
      </c>
      <c r="X22" s="24" t="s">
        <v>622</v>
      </c>
      <c r="Y22" s="24">
        <v>-53</v>
      </c>
      <c r="Z22" s="24">
        <v>-4</v>
      </c>
      <c r="AA22" s="24" t="s">
        <v>622</v>
      </c>
      <c r="AB22" s="24">
        <v>-40</v>
      </c>
      <c r="AC22" s="43" t="s">
        <v>151</v>
      </c>
      <c r="AD22" s="37"/>
      <c r="AE22" s="43" t="s">
        <v>152</v>
      </c>
      <c r="AF22" s="43" t="s">
        <v>1177</v>
      </c>
      <c r="AG22" s="43" t="s">
        <v>1177</v>
      </c>
    </row>
    <row r="23" spans="1:33" s="27" customFormat="1" ht="13.5">
      <c r="A23" s="18" t="s">
        <v>1176</v>
      </c>
      <c r="B23" s="19" t="s">
        <v>1457</v>
      </c>
      <c r="C23" s="19" t="s">
        <v>1464</v>
      </c>
      <c r="D23" s="20"/>
      <c r="E23" s="20" t="s">
        <v>1660</v>
      </c>
      <c r="F23" s="20" t="s">
        <v>1661</v>
      </c>
      <c r="G23" s="21" t="s">
        <v>1187</v>
      </c>
      <c r="H23" s="23">
        <v>840</v>
      </c>
      <c r="I23" s="452">
        <v>966</v>
      </c>
      <c r="J23" s="452">
        <f t="shared" si="5"/>
        <v>1149.54</v>
      </c>
      <c r="K23" s="24">
        <v>-25</v>
      </c>
      <c r="L23" s="24">
        <v>-25</v>
      </c>
      <c r="M23" s="25">
        <v>5</v>
      </c>
      <c r="N23" s="25">
        <v>4</v>
      </c>
      <c r="O23" s="26">
        <f t="shared" si="6"/>
        <v>280</v>
      </c>
      <c r="P23" s="26">
        <f t="shared" si="7"/>
        <v>224</v>
      </c>
      <c r="Q23" s="24">
        <f t="shared" si="8"/>
        <v>-15</v>
      </c>
      <c r="R23" s="37" t="s">
        <v>1592</v>
      </c>
      <c r="S23" s="24">
        <f t="shared" si="9"/>
        <v>-35</v>
      </c>
      <c r="T23" s="24">
        <f t="shared" si="10"/>
        <v>-15</v>
      </c>
      <c r="U23" s="37" t="s">
        <v>1592</v>
      </c>
      <c r="V23" s="24">
        <f t="shared" si="11"/>
        <v>-35</v>
      </c>
      <c r="W23" s="24">
        <v>-6</v>
      </c>
      <c r="X23" s="24" t="s">
        <v>622</v>
      </c>
      <c r="Y23" s="24">
        <v>-43</v>
      </c>
      <c r="Z23" s="24">
        <v>-3</v>
      </c>
      <c r="AA23" s="24" t="s">
        <v>622</v>
      </c>
      <c r="AB23" s="24">
        <v>-45</v>
      </c>
      <c r="AC23" s="43" t="s">
        <v>156</v>
      </c>
      <c r="AD23" s="37" t="s">
        <v>1180</v>
      </c>
      <c r="AE23" s="43" t="s">
        <v>1188</v>
      </c>
      <c r="AF23" s="43" t="s">
        <v>1181</v>
      </c>
      <c r="AG23" s="43" t="s">
        <v>1654</v>
      </c>
    </row>
    <row r="24" spans="1:33" s="27" customFormat="1" ht="13.5">
      <c r="A24" s="18" t="s">
        <v>1176</v>
      </c>
      <c r="B24" s="19" t="s">
        <v>1457</v>
      </c>
      <c r="C24" s="19" t="s">
        <v>1464</v>
      </c>
      <c r="D24" s="20" t="s">
        <v>1465</v>
      </c>
      <c r="E24" s="20" t="s">
        <v>1466</v>
      </c>
      <c r="F24" s="20"/>
      <c r="G24" s="21" t="s">
        <v>1189</v>
      </c>
      <c r="H24" s="23">
        <v>780</v>
      </c>
      <c r="I24" s="452">
        <v>897</v>
      </c>
      <c r="J24" s="452">
        <f t="shared" si="5"/>
        <v>1067.43</v>
      </c>
      <c r="K24" s="24">
        <v>-30</v>
      </c>
      <c r="L24" s="24">
        <v>-20</v>
      </c>
      <c r="M24" s="25">
        <v>8</v>
      </c>
      <c r="N24" s="25">
        <v>7</v>
      </c>
      <c r="O24" s="26">
        <f t="shared" si="6"/>
        <v>448</v>
      </c>
      <c r="P24" s="26">
        <f t="shared" si="7"/>
        <v>392</v>
      </c>
      <c r="Q24" s="24">
        <f t="shared" si="8"/>
        <v>-20</v>
      </c>
      <c r="R24" s="37" t="s">
        <v>1592</v>
      </c>
      <c r="S24" s="24">
        <f t="shared" si="9"/>
        <v>-40</v>
      </c>
      <c r="T24" s="24">
        <f t="shared" si="10"/>
        <v>-10</v>
      </c>
      <c r="U24" s="37" t="s">
        <v>1592</v>
      </c>
      <c r="V24" s="24">
        <f t="shared" si="11"/>
        <v>-30</v>
      </c>
      <c r="W24" s="24">
        <v>-18</v>
      </c>
      <c r="X24" s="24" t="s">
        <v>622</v>
      </c>
      <c r="Y24" s="24">
        <v>-43</v>
      </c>
      <c r="Z24" s="24">
        <v>2</v>
      </c>
      <c r="AA24" s="24" t="s">
        <v>622</v>
      </c>
      <c r="AB24" s="24">
        <v>-40</v>
      </c>
      <c r="AC24" s="43" t="s">
        <v>151</v>
      </c>
      <c r="AD24" s="37"/>
      <c r="AE24" s="43" t="s">
        <v>1662</v>
      </c>
      <c r="AF24" s="43" t="s">
        <v>1177</v>
      </c>
      <c r="AG24" s="43" t="s">
        <v>1177</v>
      </c>
    </row>
    <row r="25" spans="1:33" s="27" customFormat="1" ht="13.5">
      <c r="A25" s="18" t="s">
        <v>1176</v>
      </c>
      <c r="B25" s="19" t="s">
        <v>1457</v>
      </c>
      <c r="C25" s="19" t="s">
        <v>1468</v>
      </c>
      <c r="D25" s="20" t="s">
        <v>1469</v>
      </c>
      <c r="E25" s="20" t="s">
        <v>1470</v>
      </c>
      <c r="F25" s="20"/>
      <c r="G25" s="21" t="s">
        <v>1190</v>
      </c>
      <c r="H25" s="23">
        <v>830</v>
      </c>
      <c r="I25" s="452">
        <v>954.5</v>
      </c>
      <c r="J25" s="452">
        <f t="shared" si="5"/>
        <v>1135.855</v>
      </c>
      <c r="K25" s="24">
        <v>-20</v>
      </c>
      <c r="L25" s="24">
        <v>-15</v>
      </c>
      <c r="M25" s="25">
        <v>5</v>
      </c>
      <c r="N25" s="25">
        <v>4</v>
      </c>
      <c r="O25" s="26">
        <f t="shared" si="6"/>
        <v>280</v>
      </c>
      <c r="P25" s="26">
        <f t="shared" si="7"/>
        <v>224</v>
      </c>
      <c r="Q25" s="24">
        <f t="shared" si="8"/>
        <v>-10</v>
      </c>
      <c r="R25" s="37" t="s">
        <v>1592</v>
      </c>
      <c r="S25" s="24">
        <f t="shared" si="9"/>
        <v>-30</v>
      </c>
      <c r="T25" s="24">
        <f t="shared" si="10"/>
        <v>-5</v>
      </c>
      <c r="U25" s="37" t="s">
        <v>1592</v>
      </c>
      <c r="V25" s="24">
        <f t="shared" si="11"/>
        <v>-25</v>
      </c>
      <c r="W25" s="24">
        <v>-10</v>
      </c>
      <c r="X25" s="24" t="s">
        <v>622</v>
      </c>
      <c r="Y25" s="24">
        <v>-45</v>
      </c>
      <c r="Z25" s="24">
        <v>5</v>
      </c>
      <c r="AA25" s="24" t="s">
        <v>622</v>
      </c>
      <c r="AB25" s="24">
        <v>-40</v>
      </c>
      <c r="AC25" s="43" t="s">
        <v>151</v>
      </c>
      <c r="AD25" s="37"/>
      <c r="AE25" s="43" t="s">
        <v>152</v>
      </c>
      <c r="AF25" s="43" t="s">
        <v>1177</v>
      </c>
      <c r="AG25" s="43" t="s">
        <v>1177</v>
      </c>
    </row>
    <row r="26" spans="1:33" s="27" customFormat="1" ht="13.5">
      <c r="A26" s="18" t="s">
        <v>1176</v>
      </c>
      <c r="B26" s="19" t="s">
        <v>1471</v>
      </c>
      <c r="C26" s="19" t="s">
        <v>1663</v>
      </c>
      <c r="D26" s="20" t="s">
        <v>1664</v>
      </c>
      <c r="E26" s="20" t="s">
        <v>1665</v>
      </c>
      <c r="F26" s="29"/>
      <c r="G26" s="21" t="s">
        <v>1191</v>
      </c>
      <c r="H26" s="23">
        <v>780</v>
      </c>
      <c r="I26" s="452">
        <v>897</v>
      </c>
      <c r="J26" s="452">
        <f t="shared" si="5"/>
        <v>1067.43</v>
      </c>
      <c r="K26" s="24">
        <v>-45</v>
      </c>
      <c r="L26" s="24">
        <v>-30</v>
      </c>
      <c r="M26" s="25">
        <v>7</v>
      </c>
      <c r="N26" s="25">
        <v>4</v>
      </c>
      <c r="O26" s="26">
        <f t="shared" si="6"/>
        <v>392</v>
      </c>
      <c r="P26" s="26">
        <f t="shared" si="7"/>
        <v>224</v>
      </c>
      <c r="Q26" s="24">
        <f t="shared" si="8"/>
        <v>-35</v>
      </c>
      <c r="R26" s="37" t="s">
        <v>1592</v>
      </c>
      <c r="S26" s="24">
        <f t="shared" si="9"/>
        <v>-55</v>
      </c>
      <c r="T26" s="24">
        <f t="shared" si="10"/>
        <v>-20</v>
      </c>
      <c r="U26" s="37" t="s">
        <v>1592</v>
      </c>
      <c r="V26" s="24">
        <f t="shared" si="11"/>
        <v>-40</v>
      </c>
      <c r="W26" s="24">
        <v>-33</v>
      </c>
      <c r="X26" s="24" t="s">
        <v>622</v>
      </c>
      <c r="Y26" s="24">
        <v>-70</v>
      </c>
      <c r="Z26" s="24">
        <v>-12</v>
      </c>
      <c r="AA26" s="24" t="s">
        <v>622</v>
      </c>
      <c r="AB26" s="24">
        <v>-50</v>
      </c>
      <c r="AC26" s="43" t="s">
        <v>151</v>
      </c>
      <c r="AD26" s="37"/>
      <c r="AE26" s="43" t="s">
        <v>152</v>
      </c>
      <c r="AF26" s="43" t="s">
        <v>1177</v>
      </c>
      <c r="AG26" s="43" t="s">
        <v>1177</v>
      </c>
    </row>
    <row r="27" spans="1:33" s="27" customFormat="1" ht="13.5">
      <c r="A27" s="18" t="s">
        <v>1176</v>
      </c>
      <c r="B27" s="19" t="s">
        <v>1471</v>
      </c>
      <c r="C27" s="19" t="s">
        <v>1480</v>
      </c>
      <c r="D27" s="20" t="s">
        <v>1481</v>
      </c>
      <c r="E27" s="20" t="s">
        <v>1482</v>
      </c>
      <c r="F27" s="20" t="s">
        <v>1666</v>
      </c>
      <c r="G27" s="44" t="s">
        <v>1828</v>
      </c>
      <c r="H27" s="23">
        <v>840</v>
      </c>
      <c r="I27" s="452">
        <v>966</v>
      </c>
      <c r="J27" s="452">
        <f t="shared" si="5"/>
        <v>1149.54</v>
      </c>
      <c r="K27" s="24">
        <v>-35</v>
      </c>
      <c r="L27" s="24">
        <v>-30</v>
      </c>
      <c r="M27" s="25">
        <v>9</v>
      </c>
      <c r="N27" s="25">
        <v>5</v>
      </c>
      <c r="O27" s="26">
        <f t="shared" si="6"/>
        <v>504</v>
      </c>
      <c r="P27" s="26">
        <f t="shared" si="7"/>
        <v>280</v>
      </c>
      <c r="Q27" s="24">
        <f t="shared" si="8"/>
        <v>-25</v>
      </c>
      <c r="R27" s="37" t="s">
        <v>1592</v>
      </c>
      <c r="S27" s="24">
        <f t="shared" si="9"/>
        <v>-45</v>
      </c>
      <c r="T27" s="24">
        <f t="shared" si="10"/>
        <v>-20</v>
      </c>
      <c r="U27" s="37" t="s">
        <v>1592</v>
      </c>
      <c r="V27" s="24">
        <f t="shared" si="11"/>
        <v>-40</v>
      </c>
      <c r="W27" s="24">
        <v>-17</v>
      </c>
      <c r="X27" s="24" t="s">
        <v>622</v>
      </c>
      <c r="Y27" s="24">
        <v>-45</v>
      </c>
      <c r="Z27" s="24">
        <v>-9</v>
      </c>
      <c r="AA27" s="24" t="s">
        <v>622</v>
      </c>
      <c r="AB27" s="24">
        <v>-50</v>
      </c>
      <c r="AC27" s="43" t="s">
        <v>156</v>
      </c>
      <c r="AD27" s="37" t="s">
        <v>1180</v>
      </c>
      <c r="AE27" s="43" t="s">
        <v>152</v>
      </c>
      <c r="AF27" s="43" t="s">
        <v>1181</v>
      </c>
      <c r="AG27" s="43" t="s">
        <v>1177</v>
      </c>
    </row>
    <row r="28" spans="1:33" s="27" customFormat="1" ht="13.5">
      <c r="A28" s="18" t="s">
        <v>1176</v>
      </c>
      <c r="B28" s="19" t="s">
        <v>1471</v>
      </c>
      <c r="C28" s="19" t="s">
        <v>1667</v>
      </c>
      <c r="D28" s="20"/>
      <c r="E28" s="20" t="s">
        <v>1668</v>
      </c>
      <c r="F28" s="20" t="s">
        <v>1661</v>
      </c>
      <c r="G28" s="21" t="s">
        <v>1192</v>
      </c>
      <c r="H28" s="23">
        <v>840</v>
      </c>
      <c r="I28" s="452">
        <v>966</v>
      </c>
      <c r="J28" s="452">
        <f t="shared" si="5"/>
        <v>1149.54</v>
      </c>
      <c r="K28" s="24">
        <v>-65</v>
      </c>
      <c r="L28" s="24">
        <v>-45</v>
      </c>
      <c r="M28" s="25">
        <v>6</v>
      </c>
      <c r="N28" s="25">
        <v>5</v>
      </c>
      <c r="O28" s="26">
        <f t="shared" si="6"/>
        <v>336</v>
      </c>
      <c r="P28" s="26">
        <f t="shared" si="7"/>
        <v>280</v>
      </c>
      <c r="Q28" s="24">
        <f t="shared" si="8"/>
        <v>-55</v>
      </c>
      <c r="R28" s="37" t="s">
        <v>1592</v>
      </c>
      <c r="S28" s="24">
        <f t="shared" si="9"/>
        <v>-75</v>
      </c>
      <c r="T28" s="24">
        <f t="shared" si="10"/>
        <v>-35</v>
      </c>
      <c r="U28" s="37" t="s">
        <v>1592</v>
      </c>
      <c r="V28" s="24">
        <f t="shared" si="11"/>
        <v>-55</v>
      </c>
      <c r="W28" s="24">
        <v>-50</v>
      </c>
      <c r="X28" s="24" t="s">
        <v>622</v>
      </c>
      <c r="Y28" s="24">
        <v>-85</v>
      </c>
      <c r="Z28" s="24">
        <v>-22</v>
      </c>
      <c r="AA28" s="24" t="s">
        <v>622</v>
      </c>
      <c r="AB28" s="24">
        <v>-65</v>
      </c>
      <c r="AC28" s="43" t="s">
        <v>156</v>
      </c>
      <c r="AD28" s="37" t="s">
        <v>1180</v>
      </c>
      <c r="AE28" s="43" t="s">
        <v>155</v>
      </c>
      <c r="AF28" s="43" t="s">
        <v>1181</v>
      </c>
      <c r="AG28" s="43" t="s">
        <v>1177</v>
      </c>
    </row>
    <row r="29" spans="1:33" s="27" customFormat="1" ht="13.5">
      <c r="A29" s="18" t="s">
        <v>1176</v>
      </c>
      <c r="B29" s="19" t="s">
        <v>1471</v>
      </c>
      <c r="C29" s="19" t="s">
        <v>1484</v>
      </c>
      <c r="D29" s="20" t="s">
        <v>1485</v>
      </c>
      <c r="E29" s="20" t="s">
        <v>1486</v>
      </c>
      <c r="F29" s="20"/>
      <c r="G29" s="21" t="s">
        <v>1193</v>
      </c>
      <c r="H29" s="23">
        <v>840</v>
      </c>
      <c r="I29" s="452">
        <v>966</v>
      </c>
      <c r="J29" s="452">
        <f t="shared" si="5"/>
        <v>1149.54</v>
      </c>
      <c r="K29" s="24">
        <v>-45</v>
      </c>
      <c r="L29" s="24">
        <v>-20</v>
      </c>
      <c r="M29" s="25">
        <v>6</v>
      </c>
      <c r="N29" s="25">
        <v>6</v>
      </c>
      <c r="O29" s="26">
        <f t="shared" si="6"/>
        <v>336</v>
      </c>
      <c r="P29" s="26">
        <f t="shared" si="7"/>
        <v>336</v>
      </c>
      <c r="Q29" s="24">
        <f t="shared" si="8"/>
        <v>-35</v>
      </c>
      <c r="R29" s="37" t="s">
        <v>1592</v>
      </c>
      <c r="S29" s="24">
        <f t="shared" si="9"/>
        <v>-55</v>
      </c>
      <c r="T29" s="24">
        <f t="shared" si="10"/>
        <v>-10</v>
      </c>
      <c r="U29" s="37" t="s">
        <v>1592</v>
      </c>
      <c r="V29" s="24">
        <f t="shared" si="11"/>
        <v>-30</v>
      </c>
      <c r="W29" s="24">
        <v>-35</v>
      </c>
      <c r="X29" s="24" t="s">
        <v>622</v>
      </c>
      <c r="Y29" s="24">
        <v>-65</v>
      </c>
      <c r="Z29" s="24">
        <v>6</v>
      </c>
      <c r="AA29" s="24" t="s">
        <v>622</v>
      </c>
      <c r="AB29" s="24">
        <v>-35</v>
      </c>
      <c r="AC29" s="43" t="s">
        <v>156</v>
      </c>
      <c r="AD29" s="37" t="s">
        <v>1180</v>
      </c>
      <c r="AE29" s="43" t="s">
        <v>155</v>
      </c>
      <c r="AF29" s="43" t="s">
        <v>1181</v>
      </c>
      <c r="AG29" s="43" t="s">
        <v>1177</v>
      </c>
    </row>
    <row r="30" spans="1:33" s="27" customFormat="1" ht="13.5">
      <c r="A30" s="18" t="s">
        <v>1176</v>
      </c>
      <c r="B30" s="19" t="s">
        <v>1471</v>
      </c>
      <c r="C30" s="19" t="s">
        <v>1488</v>
      </c>
      <c r="D30" s="20" t="s">
        <v>1489</v>
      </c>
      <c r="E30" s="20" t="s">
        <v>1490</v>
      </c>
      <c r="F30" s="20"/>
      <c r="G30" s="21" t="s">
        <v>1193</v>
      </c>
      <c r="H30" s="23">
        <v>840</v>
      </c>
      <c r="I30" s="452">
        <v>966</v>
      </c>
      <c r="J30" s="452">
        <f t="shared" si="5"/>
        <v>1149.54</v>
      </c>
      <c r="K30" s="24">
        <v>-45</v>
      </c>
      <c r="L30" s="24">
        <v>-15</v>
      </c>
      <c r="M30" s="25">
        <v>6</v>
      </c>
      <c r="N30" s="25">
        <v>6</v>
      </c>
      <c r="O30" s="26">
        <f t="shared" si="6"/>
        <v>336</v>
      </c>
      <c r="P30" s="26">
        <f t="shared" si="7"/>
        <v>336</v>
      </c>
      <c r="Q30" s="24">
        <f t="shared" si="8"/>
        <v>-35</v>
      </c>
      <c r="R30" s="37" t="s">
        <v>1592</v>
      </c>
      <c r="S30" s="24">
        <f t="shared" si="9"/>
        <v>-55</v>
      </c>
      <c r="T30" s="24">
        <f t="shared" si="10"/>
        <v>-5</v>
      </c>
      <c r="U30" s="37" t="s">
        <v>1592</v>
      </c>
      <c r="V30" s="24">
        <f t="shared" si="11"/>
        <v>-25</v>
      </c>
      <c r="W30" s="24">
        <v>-35</v>
      </c>
      <c r="X30" s="24" t="s">
        <v>622</v>
      </c>
      <c r="Y30" s="24">
        <v>-65</v>
      </c>
      <c r="Z30" s="24">
        <v>16</v>
      </c>
      <c r="AA30" s="24" t="s">
        <v>622</v>
      </c>
      <c r="AB30" s="24">
        <v>-35</v>
      </c>
      <c r="AC30" s="43" t="s">
        <v>156</v>
      </c>
      <c r="AD30" s="37" t="s">
        <v>1180</v>
      </c>
      <c r="AE30" s="43" t="s">
        <v>155</v>
      </c>
      <c r="AF30" s="43" t="s">
        <v>1181</v>
      </c>
      <c r="AG30" s="43" t="s">
        <v>1177</v>
      </c>
    </row>
    <row r="31" spans="1:33" s="27" customFormat="1" ht="13.5">
      <c r="A31" s="18" t="s">
        <v>1176</v>
      </c>
      <c r="B31" s="19" t="s">
        <v>1471</v>
      </c>
      <c r="C31" s="19" t="s">
        <v>1669</v>
      </c>
      <c r="D31" s="20" t="s">
        <v>2141</v>
      </c>
      <c r="E31" s="20" t="s">
        <v>1491</v>
      </c>
      <c r="F31" s="20"/>
      <c r="G31" s="44" t="s">
        <v>1670</v>
      </c>
      <c r="H31" s="23">
        <v>840</v>
      </c>
      <c r="I31" s="452">
        <v>966</v>
      </c>
      <c r="J31" s="452">
        <f t="shared" si="5"/>
        <v>1149.54</v>
      </c>
      <c r="K31" s="24">
        <v>-35</v>
      </c>
      <c r="L31" s="24">
        <v>-15</v>
      </c>
      <c r="M31" s="25">
        <v>6</v>
      </c>
      <c r="N31" s="25">
        <v>6</v>
      </c>
      <c r="O31" s="26">
        <f t="shared" si="6"/>
        <v>336</v>
      </c>
      <c r="P31" s="26">
        <f t="shared" si="7"/>
        <v>336</v>
      </c>
      <c r="Q31" s="24">
        <f t="shared" si="8"/>
        <v>-25</v>
      </c>
      <c r="R31" s="37" t="s">
        <v>1592</v>
      </c>
      <c r="S31" s="24">
        <f t="shared" si="9"/>
        <v>-45</v>
      </c>
      <c r="T31" s="24">
        <f t="shared" si="10"/>
        <v>-5</v>
      </c>
      <c r="U31" s="37" t="s">
        <v>1592</v>
      </c>
      <c r="V31" s="24">
        <f t="shared" si="11"/>
        <v>-25</v>
      </c>
      <c r="W31" s="24">
        <v>-25</v>
      </c>
      <c r="X31" s="24" t="s">
        <v>622</v>
      </c>
      <c r="Y31" s="24">
        <v>-55</v>
      </c>
      <c r="Z31" s="24">
        <v>-6</v>
      </c>
      <c r="AA31" s="24" t="s">
        <v>622</v>
      </c>
      <c r="AB31" s="24">
        <v>-35</v>
      </c>
      <c r="AC31" s="43" t="s">
        <v>156</v>
      </c>
      <c r="AD31" s="37" t="s">
        <v>1180</v>
      </c>
      <c r="AE31" s="43" t="s">
        <v>1662</v>
      </c>
      <c r="AF31" s="43" t="s">
        <v>1181</v>
      </c>
      <c r="AG31" s="43" t="s">
        <v>1177</v>
      </c>
    </row>
    <row r="32" spans="1:33" s="27" customFormat="1" ht="13.5">
      <c r="A32" s="18" t="s">
        <v>1176</v>
      </c>
      <c r="B32" s="19" t="s">
        <v>1471</v>
      </c>
      <c r="C32" s="19" t="s">
        <v>2140</v>
      </c>
      <c r="D32" s="20" t="s">
        <v>2136</v>
      </c>
      <c r="E32" s="20" t="s">
        <v>1694</v>
      </c>
      <c r="F32" s="20"/>
      <c r="G32" s="44" t="s">
        <v>28</v>
      </c>
      <c r="H32" s="23">
        <v>900</v>
      </c>
      <c r="I32" s="452">
        <v>1035</v>
      </c>
      <c r="J32" s="452">
        <f t="shared" si="5"/>
        <v>1231.6499999999999</v>
      </c>
      <c r="K32" s="24">
        <v>-40</v>
      </c>
      <c r="L32" s="24">
        <v>-30</v>
      </c>
      <c r="M32" s="25">
        <v>5</v>
      </c>
      <c r="N32" s="25">
        <v>4</v>
      </c>
      <c r="O32" s="26">
        <f t="shared" si="6"/>
        <v>280</v>
      </c>
      <c r="P32" s="26">
        <f t="shared" si="7"/>
        <v>224</v>
      </c>
      <c r="Q32" s="24">
        <f t="shared" si="8"/>
        <v>-30</v>
      </c>
      <c r="R32" s="37" t="s">
        <v>1592</v>
      </c>
      <c r="S32" s="24">
        <f t="shared" si="9"/>
        <v>-50</v>
      </c>
      <c r="T32" s="24">
        <f t="shared" si="10"/>
        <v>-20</v>
      </c>
      <c r="U32" s="37" t="s">
        <v>1592</v>
      </c>
      <c r="V32" s="24">
        <f t="shared" si="11"/>
        <v>-40</v>
      </c>
      <c r="W32" s="24">
        <v>-26</v>
      </c>
      <c r="X32" s="24" t="s">
        <v>622</v>
      </c>
      <c r="Y32" s="24">
        <v>-65</v>
      </c>
      <c r="Z32" s="24">
        <v>-8</v>
      </c>
      <c r="AA32" s="24" t="s">
        <v>622</v>
      </c>
      <c r="AB32" s="24">
        <v>-55</v>
      </c>
      <c r="AC32" s="43" t="s">
        <v>2108</v>
      </c>
      <c r="AD32" s="37" t="s">
        <v>627</v>
      </c>
      <c r="AE32" s="43" t="s">
        <v>2114</v>
      </c>
      <c r="AF32" s="43" t="s">
        <v>1736</v>
      </c>
      <c r="AG32" s="43" t="s">
        <v>2426</v>
      </c>
    </row>
    <row r="33" spans="1:33" s="27" customFormat="1" ht="13.5">
      <c r="A33" s="18" t="s">
        <v>1176</v>
      </c>
      <c r="B33" s="19" t="s">
        <v>1471</v>
      </c>
      <c r="C33" s="19" t="s">
        <v>301</v>
      </c>
      <c r="D33" s="20" t="s">
        <v>302</v>
      </c>
      <c r="E33" s="20" t="s">
        <v>303</v>
      </c>
      <c r="F33" s="20" t="s">
        <v>304</v>
      </c>
      <c r="G33" s="44" t="s">
        <v>305</v>
      </c>
      <c r="H33" s="23">
        <v>760</v>
      </c>
      <c r="I33" s="452">
        <v>874</v>
      </c>
      <c r="J33" s="452">
        <f t="shared" si="5"/>
        <v>1040.06</v>
      </c>
      <c r="K33" s="24">
        <v>-40</v>
      </c>
      <c r="L33" s="24">
        <v>-30</v>
      </c>
      <c r="M33" s="25">
        <v>5</v>
      </c>
      <c r="N33" s="25">
        <v>3</v>
      </c>
      <c r="O33" s="26">
        <f>IF(M33="","",ROUND(M33/0.01786,0))</f>
        <v>280</v>
      </c>
      <c r="P33" s="26">
        <f>IF(N33="","",ROUND(N33/0.01786,0))</f>
        <v>168</v>
      </c>
      <c r="Q33" s="24">
        <f t="shared" si="8"/>
        <v>-30</v>
      </c>
      <c r="R33" s="37" t="s">
        <v>1592</v>
      </c>
      <c r="S33" s="24">
        <f t="shared" si="9"/>
        <v>-50</v>
      </c>
      <c r="T33" s="24">
        <f t="shared" si="10"/>
        <v>-20</v>
      </c>
      <c r="U33" s="37" t="s">
        <v>1592</v>
      </c>
      <c r="V33" s="24">
        <f t="shared" si="11"/>
        <v>-40</v>
      </c>
      <c r="W33" s="24">
        <v>-16</v>
      </c>
      <c r="X33" s="24" t="s">
        <v>622</v>
      </c>
      <c r="Y33" s="24">
        <v>-56</v>
      </c>
      <c r="Z33" s="24">
        <v>-12</v>
      </c>
      <c r="AA33" s="24" t="s">
        <v>622</v>
      </c>
      <c r="AB33" s="24">
        <v>-50</v>
      </c>
      <c r="AC33" s="43" t="s">
        <v>151</v>
      </c>
      <c r="AD33" s="37"/>
      <c r="AE33" s="43" t="s">
        <v>1662</v>
      </c>
      <c r="AF33" s="43" t="s">
        <v>1181</v>
      </c>
      <c r="AG33" s="43" t="s">
        <v>1177</v>
      </c>
    </row>
    <row r="34" spans="1:33" s="27" customFormat="1" ht="13.5">
      <c r="A34" s="18" t="s">
        <v>1176</v>
      </c>
      <c r="B34" s="19" t="s">
        <v>1493</v>
      </c>
      <c r="C34" s="19" t="s">
        <v>1494</v>
      </c>
      <c r="D34" s="20" t="s">
        <v>1495</v>
      </c>
      <c r="E34" s="20" t="s">
        <v>1496</v>
      </c>
      <c r="F34" s="20"/>
      <c r="G34" s="44" t="s">
        <v>1671</v>
      </c>
      <c r="H34" s="23">
        <v>840</v>
      </c>
      <c r="I34" s="452">
        <v>966</v>
      </c>
      <c r="J34" s="452">
        <f t="shared" si="5"/>
        <v>1149.54</v>
      </c>
      <c r="K34" s="24">
        <v>-45</v>
      </c>
      <c r="L34" s="24">
        <v>-20</v>
      </c>
      <c r="M34" s="25">
        <v>6</v>
      </c>
      <c r="N34" s="25">
        <v>5</v>
      </c>
      <c r="O34" s="26">
        <f t="shared" si="6"/>
        <v>336</v>
      </c>
      <c r="P34" s="26">
        <f t="shared" si="7"/>
        <v>280</v>
      </c>
      <c r="Q34" s="24">
        <f t="shared" si="8"/>
        <v>-35</v>
      </c>
      <c r="R34" s="37" t="s">
        <v>1592</v>
      </c>
      <c r="S34" s="24">
        <f t="shared" si="9"/>
        <v>-55</v>
      </c>
      <c r="T34" s="24">
        <f t="shared" si="10"/>
        <v>-10</v>
      </c>
      <c r="U34" s="37" t="s">
        <v>1592</v>
      </c>
      <c r="V34" s="24">
        <f t="shared" si="11"/>
        <v>-30</v>
      </c>
      <c r="W34" s="24">
        <v>-22</v>
      </c>
      <c r="X34" s="24" t="s">
        <v>622</v>
      </c>
      <c r="Y34" s="24">
        <v>-65</v>
      </c>
      <c r="Z34" s="24">
        <v>13</v>
      </c>
      <c r="AA34" s="24" t="s">
        <v>622</v>
      </c>
      <c r="AB34" s="24">
        <v>-40</v>
      </c>
      <c r="AC34" s="43" t="s">
        <v>156</v>
      </c>
      <c r="AD34" s="37" t="s">
        <v>1180</v>
      </c>
      <c r="AE34" s="43" t="s">
        <v>1662</v>
      </c>
      <c r="AF34" s="43" t="s">
        <v>1181</v>
      </c>
      <c r="AG34" s="43" t="s">
        <v>1177</v>
      </c>
    </row>
    <row r="35" spans="1:33" s="27" customFormat="1" ht="13.5">
      <c r="A35" s="18" t="s">
        <v>1176</v>
      </c>
      <c r="B35" s="19" t="s">
        <v>1493</v>
      </c>
      <c r="C35" s="19" t="s">
        <v>1494</v>
      </c>
      <c r="D35" s="20" t="s">
        <v>1498</v>
      </c>
      <c r="E35" s="20" t="s">
        <v>1499</v>
      </c>
      <c r="F35" s="20"/>
      <c r="G35" s="44" t="s">
        <v>1672</v>
      </c>
      <c r="H35" s="23">
        <v>840</v>
      </c>
      <c r="I35" s="452">
        <v>966</v>
      </c>
      <c r="J35" s="452">
        <f t="shared" si="5"/>
        <v>1149.54</v>
      </c>
      <c r="K35" s="24">
        <v>-45</v>
      </c>
      <c r="L35" s="24">
        <v>-15</v>
      </c>
      <c r="M35" s="25">
        <v>6</v>
      </c>
      <c r="N35" s="25">
        <v>4</v>
      </c>
      <c r="O35" s="26">
        <f t="shared" si="6"/>
        <v>336</v>
      </c>
      <c r="P35" s="26">
        <f t="shared" si="7"/>
        <v>224</v>
      </c>
      <c r="Q35" s="24">
        <f t="shared" si="8"/>
        <v>-35</v>
      </c>
      <c r="R35" s="37" t="s">
        <v>1592</v>
      </c>
      <c r="S35" s="24">
        <f t="shared" si="9"/>
        <v>-55</v>
      </c>
      <c r="T35" s="24">
        <f t="shared" si="10"/>
        <v>-5</v>
      </c>
      <c r="U35" s="37" t="s">
        <v>1592</v>
      </c>
      <c r="V35" s="24">
        <f t="shared" si="11"/>
        <v>-25</v>
      </c>
      <c r="W35" s="24">
        <v>-31</v>
      </c>
      <c r="X35" s="24" t="s">
        <v>622</v>
      </c>
      <c r="Y35" s="24">
        <v>-65</v>
      </c>
      <c r="Z35" s="24">
        <v>10</v>
      </c>
      <c r="AA35" s="24" t="s">
        <v>622</v>
      </c>
      <c r="AB35" s="24">
        <v>-35</v>
      </c>
      <c r="AC35" s="43" t="s">
        <v>156</v>
      </c>
      <c r="AD35" s="37" t="s">
        <v>1180</v>
      </c>
      <c r="AE35" s="43" t="s">
        <v>1647</v>
      </c>
      <c r="AF35" s="43" t="s">
        <v>1181</v>
      </c>
      <c r="AG35" s="43" t="s">
        <v>1177</v>
      </c>
    </row>
    <row r="36" spans="1:33" s="27" customFormat="1" ht="13.5">
      <c r="A36" s="18" t="s">
        <v>1176</v>
      </c>
      <c r="B36" s="19" t="s">
        <v>1493</v>
      </c>
      <c r="C36" s="19" t="s">
        <v>1494</v>
      </c>
      <c r="D36" s="20" t="s">
        <v>1529</v>
      </c>
      <c r="E36" s="20" t="s">
        <v>164</v>
      </c>
      <c r="F36" s="20" t="s">
        <v>1661</v>
      </c>
      <c r="G36" s="33" t="s">
        <v>1194</v>
      </c>
      <c r="H36" s="23">
        <v>840</v>
      </c>
      <c r="I36" s="452">
        <v>966</v>
      </c>
      <c r="J36" s="452">
        <f t="shared" si="5"/>
        <v>1149.54</v>
      </c>
      <c r="K36" s="43">
        <v>-20</v>
      </c>
      <c r="L36" s="43">
        <v>-15</v>
      </c>
      <c r="M36" s="25">
        <v>5</v>
      </c>
      <c r="N36" s="25">
        <v>4</v>
      </c>
      <c r="O36" s="26">
        <f t="shared" si="6"/>
        <v>280</v>
      </c>
      <c r="P36" s="26">
        <f t="shared" si="7"/>
        <v>224</v>
      </c>
      <c r="Q36" s="24">
        <f t="shared" si="8"/>
        <v>-10</v>
      </c>
      <c r="R36" s="37" t="s">
        <v>1592</v>
      </c>
      <c r="S36" s="24">
        <f t="shared" si="9"/>
        <v>-30</v>
      </c>
      <c r="T36" s="24">
        <f t="shared" si="10"/>
        <v>-5</v>
      </c>
      <c r="U36" s="37" t="s">
        <v>1592</v>
      </c>
      <c r="V36" s="24">
        <f t="shared" si="11"/>
        <v>-25</v>
      </c>
      <c r="W36" s="43">
        <v>-8</v>
      </c>
      <c r="X36" s="24" t="s">
        <v>622</v>
      </c>
      <c r="Y36" s="43">
        <v>-40</v>
      </c>
      <c r="Z36" s="43">
        <v>18</v>
      </c>
      <c r="AA36" s="24" t="s">
        <v>622</v>
      </c>
      <c r="AB36" s="43">
        <v>-30</v>
      </c>
      <c r="AC36" s="43" t="s">
        <v>156</v>
      </c>
      <c r="AD36" s="37" t="s">
        <v>1180</v>
      </c>
      <c r="AE36" s="43" t="s">
        <v>152</v>
      </c>
      <c r="AF36" s="43" t="s">
        <v>1181</v>
      </c>
      <c r="AG36" s="43" t="s">
        <v>1177</v>
      </c>
    </row>
    <row r="37" spans="1:33" s="27" customFormat="1" ht="13.5">
      <c r="A37" s="18" t="s">
        <v>1176</v>
      </c>
      <c r="B37" s="19" t="s">
        <v>1493</v>
      </c>
      <c r="C37" s="19" t="s">
        <v>1501</v>
      </c>
      <c r="D37" s="20" t="s">
        <v>1502</v>
      </c>
      <c r="E37" s="20" t="s">
        <v>1503</v>
      </c>
      <c r="F37" s="20"/>
      <c r="G37" s="21" t="s">
        <v>1195</v>
      </c>
      <c r="H37" s="23">
        <v>780</v>
      </c>
      <c r="I37" s="452">
        <v>897</v>
      </c>
      <c r="J37" s="452">
        <f t="shared" si="5"/>
        <v>1067.43</v>
      </c>
      <c r="K37" s="24">
        <v>-15</v>
      </c>
      <c r="L37" s="24">
        <v>-10</v>
      </c>
      <c r="M37" s="25">
        <v>5</v>
      </c>
      <c r="N37" s="25">
        <v>4</v>
      </c>
      <c r="O37" s="26">
        <f t="shared" si="6"/>
        <v>280</v>
      </c>
      <c r="P37" s="26">
        <f t="shared" si="7"/>
        <v>224</v>
      </c>
      <c r="Q37" s="24">
        <f t="shared" si="8"/>
        <v>-5</v>
      </c>
      <c r="R37" s="37" t="s">
        <v>1592</v>
      </c>
      <c r="S37" s="24">
        <f t="shared" si="9"/>
        <v>-25</v>
      </c>
      <c r="T37" s="24">
        <f t="shared" si="10"/>
        <v>0</v>
      </c>
      <c r="U37" s="37" t="s">
        <v>1592</v>
      </c>
      <c r="V37" s="24">
        <f t="shared" si="11"/>
        <v>-20</v>
      </c>
      <c r="W37" s="24">
        <v>4</v>
      </c>
      <c r="X37" s="24" t="s">
        <v>622</v>
      </c>
      <c r="Y37" s="24">
        <v>-35</v>
      </c>
      <c r="Z37" s="24">
        <v>-3</v>
      </c>
      <c r="AA37" s="24" t="s">
        <v>622</v>
      </c>
      <c r="AB37" s="24">
        <v>-30</v>
      </c>
      <c r="AC37" s="43" t="s">
        <v>151</v>
      </c>
      <c r="AD37" s="37"/>
      <c r="AE37" s="43" t="s">
        <v>155</v>
      </c>
      <c r="AF37" s="43" t="s">
        <v>1177</v>
      </c>
      <c r="AG37" s="43" t="s">
        <v>1177</v>
      </c>
    </row>
    <row r="38" spans="1:33" s="27" customFormat="1" ht="13.5">
      <c r="A38" s="18" t="s">
        <v>1176</v>
      </c>
      <c r="B38" s="19" t="s">
        <v>1493</v>
      </c>
      <c r="C38" s="19" t="s">
        <v>1504</v>
      </c>
      <c r="D38" s="20" t="s">
        <v>1505</v>
      </c>
      <c r="E38" s="20" t="s">
        <v>1506</v>
      </c>
      <c r="F38" s="20" t="s">
        <v>1196</v>
      </c>
      <c r="G38" s="21" t="s">
        <v>1673</v>
      </c>
      <c r="H38" s="23">
        <v>1000</v>
      </c>
      <c r="I38" s="452">
        <v>1150</v>
      </c>
      <c r="J38" s="452">
        <f t="shared" si="5"/>
        <v>1368.5</v>
      </c>
      <c r="K38" s="24">
        <v>-10</v>
      </c>
      <c r="L38" s="24">
        <v>-10</v>
      </c>
      <c r="M38" s="25">
        <v>7</v>
      </c>
      <c r="N38" s="25">
        <v>7</v>
      </c>
      <c r="O38" s="26">
        <f t="shared" si="6"/>
        <v>392</v>
      </c>
      <c r="P38" s="26">
        <f t="shared" si="7"/>
        <v>392</v>
      </c>
      <c r="Q38" s="24">
        <f t="shared" si="8"/>
        <v>0</v>
      </c>
      <c r="R38" s="37" t="s">
        <v>1592</v>
      </c>
      <c r="S38" s="24">
        <f t="shared" si="9"/>
        <v>-20</v>
      </c>
      <c r="T38" s="24">
        <f t="shared" si="10"/>
        <v>0</v>
      </c>
      <c r="U38" s="37" t="s">
        <v>1592</v>
      </c>
      <c r="V38" s="24">
        <f t="shared" si="11"/>
        <v>-20</v>
      </c>
      <c r="W38" s="24">
        <v>14</v>
      </c>
      <c r="X38" s="24" t="s">
        <v>622</v>
      </c>
      <c r="Y38" s="24">
        <v>-25</v>
      </c>
      <c r="Z38" s="24">
        <v>37</v>
      </c>
      <c r="AA38" s="24" t="s">
        <v>626</v>
      </c>
      <c r="AB38" s="24">
        <v>-45</v>
      </c>
      <c r="AC38" s="43" t="s">
        <v>151</v>
      </c>
      <c r="AD38" s="37"/>
      <c r="AE38" s="43" t="s">
        <v>2113</v>
      </c>
      <c r="AF38" s="43" t="s">
        <v>1177</v>
      </c>
      <c r="AG38" s="43" t="s">
        <v>1177</v>
      </c>
    </row>
    <row r="39" spans="1:33" s="27" customFormat="1" ht="13.5">
      <c r="A39" s="18" t="s">
        <v>1176</v>
      </c>
      <c r="B39" s="19" t="s">
        <v>1493</v>
      </c>
      <c r="C39" s="19" t="s">
        <v>165</v>
      </c>
      <c r="D39" s="20" t="s">
        <v>166</v>
      </c>
      <c r="E39" s="20" t="s">
        <v>167</v>
      </c>
      <c r="F39" s="20"/>
      <c r="G39" s="21" t="s">
        <v>1197</v>
      </c>
      <c r="H39" s="23">
        <v>890</v>
      </c>
      <c r="I39" s="452">
        <v>1023.5</v>
      </c>
      <c r="J39" s="452">
        <f t="shared" si="5"/>
        <v>1217.965</v>
      </c>
      <c r="K39" s="24">
        <v>-25</v>
      </c>
      <c r="L39" s="24">
        <v>-25</v>
      </c>
      <c r="M39" s="25">
        <v>4</v>
      </c>
      <c r="N39" s="25">
        <v>3</v>
      </c>
      <c r="O39" s="26">
        <f t="shared" si="6"/>
        <v>224</v>
      </c>
      <c r="P39" s="26">
        <f t="shared" si="7"/>
        <v>168</v>
      </c>
      <c r="Q39" s="24">
        <f t="shared" si="8"/>
        <v>-15</v>
      </c>
      <c r="R39" s="37" t="s">
        <v>1592</v>
      </c>
      <c r="S39" s="24">
        <f t="shared" si="9"/>
        <v>-35</v>
      </c>
      <c r="T39" s="24">
        <f t="shared" si="10"/>
        <v>-15</v>
      </c>
      <c r="U39" s="37" t="s">
        <v>1592</v>
      </c>
      <c r="V39" s="24">
        <f t="shared" si="11"/>
        <v>-35</v>
      </c>
      <c r="W39" s="24">
        <v>-15</v>
      </c>
      <c r="X39" s="24" t="s">
        <v>622</v>
      </c>
      <c r="Y39" s="24">
        <v>-40</v>
      </c>
      <c r="Z39" s="24">
        <v>-10</v>
      </c>
      <c r="AA39" s="24" t="s">
        <v>622</v>
      </c>
      <c r="AB39" s="24">
        <v>-45</v>
      </c>
      <c r="AC39" s="43" t="s">
        <v>156</v>
      </c>
      <c r="AD39" s="37" t="s">
        <v>1180</v>
      </c>
      <c r="AE39" s="43" t="s">
        <v>152</v>
      </c>
      <c r="AF39" s="43" t="s">
        <v>1181</v>
      </c>
      <c r="AG39" s="43" t="s">
        <v>1177</v>
      </c>
    </row>
    <row r="40" spans="1:33" s="27" customFormat="1" ht="13.5">
      <c r="A40" s="18" t="s">
        <v>1176</v>
      </c>
      <c r="B40" s="19" t="s">
        <v>1493</v>
      </c>
      <c r="C40" s="19" t="s">
        <v>1512</v>
      </c>
      <c r="D40" s="20" t="s">
        <v>1513</v>
      </c>
      <c r="E40" s="20" t="s">
        <v>1514</v>
      </c>
      <c r="F40" s="20"/>
      <c r="G40" s="21" t="s">
        <v>1198</v>
      </c>
      <c r="H40" s="23">
        <v>780</v>
      </c>
      <c r="I40" s="452">
        <v>897</v>
      </c>
      <c r="J40" s="452">
        <f t="shared" si="5"/>
        <v>1067.43</v>
      </c>
      <c r="K40" s="24">
        <v>-35</v>
      </c>
      <c r="L40" s="24">
        <v>-25</v>
      </c>
      <c r="M40" s="25">
        <v>4</v>
      </c>
      <c r="N40" s="25">
        <v>4</v>
      </c>
      <c r="O40" s="26">
        <f t="shared" si="6"/>
        <v>224</v>
      </c>
      <c r="P40" s="26">
        <f t="shared" si="7"/>
        <v>224</v>
      </c>
      <c r="Q40" s="24">
        <f t="shared" si="8"/>
        <v>-25</v>
      </c>
      <c r="R40" s="37" t="s">
        <v>1592</v>
      </c>
      <c r="S40" s="24">
        <f t="shared" si="9"/>
        <v>-45</v>
      </c>
      <c r="T40" s="24">
        <f t="shared" si="10"/>
        <v>-15</v>
      </c>
      <c r="U40" s="37" t="s">
        <v>1592</v>
      </c>
      <c r="V40" s="24">
        <f t="shared" si="11"/>
        <v>-35</v>
      </c>
      <c r="W40" s="24">
        <v>-2</v>
      </c>
      <c r="X40" s="24" t="s">
        <v>622</v>
      </c>
      <c r="Y40" s="24">
        <v>-55</v>
      </c>
      <c r="Z40" s="24">
        <v>3</v>
      </c>
      <c r="AA40" s="24" t="s">
        <v>622</v>
      </c>
      <c r="AB40" s="24">
        <v>-45</v>
      </c>
      <c r="AC40" s="43" t="s">
        <v>151</v>
      </c>
      <c r="AD40" s="37"/>
      <c r="AE40" s="43" t="s">
        <v>155</v>
      </c>
      <c r="AF40" s="43" t="s">
        <v>1177</v>
      </c>
      <c r="AG40" s="43" t="s">
        <v>1177</v>
      </c>
    </row>
    <row r="41" spans="1:33" s="27" customFormat="1" ht="13.5">
      <c r="A41" s="18" t="s">
        <v>1176</v>
      </c>
      <c r="B41" s="19" t="s">
        <v>1493</v>
      </c>
      <c r="C41" s="19" t="s">
        <v>1512</v>
      </c>
      <c r="D41" s="20" t="s">
        <v>1516</v>
      </c>
      <c r="E41" s="20" t="s">
        <v>1517</v>
      </c>
      <c r="F41" s="20"/>
      <c r="G41" s="21" t="s">
        <v>1674</v>
      </c>
      <c r="H41" s="23">
        <v>780</v>
      </c>
      <c r="I41" s="452">
        <v>897</v>
      </c>
      <c r="J41" s="452">
        <f t="shared" si="5"/>
        <v>1067.43</v>
      </c>
      <c r="K41" s="24">
        <v>-40</v>
      </c>
      <c r="L41" s="24">
        <v>-25</v>
      </c>
      <c r="M41" s="25">
        <v>4</v>
      </c>
      <c r="N41" s="25">
        <v>4</v>
      </c>
      <c r="O41" s="26">
        <f t="shared" si="6"/>
        <v>224</v>
      </c>
      <c r="P41" s="26">
        <f t="shared" si="7"/>
        <v>224</v>
      </c>
      <c r="Q41" s="24">
        <f t="shared" si="8"/>
        <v>-30</v>
      </c>
      <c r="R41" s="37" t="s">
        <v>1592</v>
      </c>
      <c r="S41" s="24">
        <f t="shared" si="9"/>
        <v>-50</v>
      </c>
      <c r="T41" s="24">
        <f t="shared" si="10"/>
        <v>-15</v>
      </c>
      <c r="U41" s="37" t="s">
        <v>1592</v>
      </c>
      <c r="V41" s="24">
        <f t="shared" si="11"/>
        <v>-35</v>
      </c>
      <c r="W41" s="24">
        <v>-8</v>
      </c>
      <c r="X41" s="24" t="s">
        <v>622</v>
      </c>
      <c r="Y41" s="24">
        <v>-56</v>
      </c>
      <c r="Z41" s="24">
        <v>8</v>
      </c>
      <c r="AA41" s="24" t="s">
        <v>622</v>
      </c>
      <c r="AB41" s="24">
        <v>-45</v>
      </c>
      <c r="AC41" s="43" t="s">
        <v>151</v>
      </c>
      <c r="AD41" s="37"/>
      <c r="AE41" s="43" t="s">
        <v>2113</v>
      </c>
      <c r="AF41" s="43" t="s">
        <v>1177</v>
      </c>
      <c r="AG41" s="43" t="s">
        <v>1177</v>
      </c>
    </row>
    <row r="42" spans="1:33" s="27" customFormat="1" ht="13.5">
      <c r="A42" s="18" t="s">
        <v>1176</v>
      </c>
      <c r="B42" s="19" t="s">
        <v>1493</v>
      </c>
      <c r="C42" s="19" t="s">
        <v>1519</v>
      </c>
      <c r="D42" s="20" t="s">
        <v>1520</v>
      </c>
      <c r="E42" s="20" t="s">
        <v>1521</v>
      </c>
      <c r="F42" s="20"/>
      <c r="G42" s="21" t="s">
        <v>1199</v>
      </c>
      <c r="H42" s="23">
        <v>780</v>
      </c>
      <c r="I42" s="452">
        <v>897</v>
      </c>
      <c r="J42" s="452">
        <f t="shared" si="5"/>
        <v>1067.43</v>
      </c>
      <c r="K42" s="24">
        <v>-45</v>
      </c>
      <c r="L42" s="24">
        <v>-35</v>
      </c>
      <c r="M42" s="25">
        <v>5</v>
      </c>
      <c r="N42" s="25">
        <v>4</v>
      </c>
      <c r="O42" s="26">
        <f t="shared" si="6"/>
        <v>280</v>
      </c>
      <c r="P42" s="26">
        <f t="shared" si="7"/>
        <v>224</v>
      </c>
      <c r="Q42" s="24">
        <f t="shared" si="8"/>
        <v>-35</v>
      </c>
      <c r="R42" s="37" t="s">
        <v>1592</v>
      </c>
      <c r="S42" s="24">
        <f t="shared" si="9"/>
        <v>-55</v>
      </c>
      <c r="T42" s="24">
        <f t="shared" si="10"/>
        <v>-25</v>
      </c>
      <c r="U42" s="37" t="s">
        <v>1592</v>
      </c>
      <c r="V42" s="24">
        <f t="shared" si="11"/>
        <v>-45</v>
      </c>
      <c r="W42" s="24">
        <v>-16</v>
      </c>
      <c r="X42" s="24" t="s">
        <v>622</v>
      </c>
      <c r="Y42" s="24">
        <v>-65</v>
      </c>
      <c r="Z42" s="24">
        <v>-6</v>
      </c>
      <c r="AA42" s="24" t="s">
        <v>622</v>
      </c>
      <c r="AB42" s="24">
        <v>-55</v>
      </c>
      <c r="AC42" s="43" t="s">
        <v>151</v>
      </c>
      <c r="AD42" s="37"/>
      <c r="AE42" s="43" t="s">
        <v>152</v>
      </c>
      <c r="AF42" s="43" t="s">
        <v>1177</v>
      </c>
      <c r="AG42" s="43" t="s">
        <v>1177</v>
      </c>
    </row>
    <row r="43" spans="1:33" s="27" customFormat="1" ht="13.5">
      <c r="A43" s="18" t="s">
        <v>1176</v>
      </c>
      <c r="B43" s="19" t="s">
        <v>1493</v>
      </c>
      <c r="C43" s="19" t="s">
        <v>1523</v>
      </c>
      <c r="D43" s="20" t="s">
        <v>1524</v>
      </c>
      <c r="E43" s="20" t="s">
        <v>1525</v>
      </c>
      <c r="F43" s="20"/>
      <c r="G43" s="21" t="s">
        <v>1200</v>
      </c>
      <c r="H43" s="23">
        <v>780</v>
      </c>
      <c r="I43" s="452">
        <v>897</v>
      </c>
      <c r="J43" s="452">
        <f t="shared" si="5"/>
        <v>1067.43</v>
      </c>
      <c r="K43" s="24">
        <v>-30</v>
      </c>
      <c r="L43" s="24">
        <v>-35</v>
      </c>
      <c r="M43" s="25">
        <v>5</v>
      </c>
      <c r="N43" s="25">
        <v>4</v>
      </c>
      <c r="O43" s="26">
        <f t="shared" si="6"/>
        <v>280</v>
      </c>
      <c r="P43" s="26">
        <f t="shared" si="7"/>
        <v>224</v>
      </c>
      <c r="Q43" s="24">
        <f t="shared" si="8"/>
        <v>-20</v>
      </c>
      <c r="R43" s="37" t="s">
        <v>1592</v>
      </c>
      <c r="S43" s="24">
        <f t="shared" si="9"/>
        <v>-40</v>
      </c>
      <c r="T43" s="24">
        <f t="shared" si="10"/>
        <v>-25</v>
      </c>
      <c r="U43" s="37" t="s">
        <v>1592</v>
      </c>
      <c r="V43" s="24">
        <f t="shared" si="11"/>
        <v>-45</v>
      </c>
      <c r="W43" s="24">
        <v>-4</v>
      </c>
      <c r="X43" s="24" t="s">
        <v>622</v>
      </c>
      <c r="Y43" s="24">
        <v>-50</v>
      </c>
      <c r="Z43" s="24">
        <v>-5</v>
      </c>
      <c r="AA43" s="24" t="s">
        <v>622</v>
      </c>
      <c r="AB43" s="24">
        <v>-55</v>
      </c>
      <c r="AC43" s="43" t="s">
        <v>151</v>
      </c>
      <c r="AD43" s="37"/>
      <c r="AE43" s="43" t="s">
        <v>1647</v>
      </c>
      <c r="AF43" s="43" t="s">
        <v>1177</v>
      </c>
      <c r="AG43" s="43" t="s">
        <v>1177</v>
      </c>
    </row>
    <row r="44" spans="1:33" s="27" customFormat="1" ht="13.5">
      <c r="A44" s="18" t="s">
        <v>1176</v>
      </c>
      <c r="B44" s="19" t="s">
        <v>1493</v>
      </c>
      <c r="C44" s="19" t="s">
        <v>1523</v>
      </c>
      <c r="D44" s="20" t="s">
        <v>1498</v>
      </c>
      <c r="E44" s="20" t="s">
        <v>1527</v>
      </c>
      <c r="F44" s="20"/>
      <c r="G44" s="21" t="s">
        <v>1201</v>
      </c>
      <c r="H44" s="23">
        <v>780</v>
      </c>
      <c r="I44" s="452">
        <v>897</v>
      </c>
      <c r="J44" s="452">
        <f t="shared" si="5"/>
        <v>1067.43</v>
      </c>
      <c r="K44" s="24">
        <v>-50</v>
      </c>
      <c r="L44" s="24">
        <v>-20</v>
      </c>
      <c r="M44" s="25">
        <v>4</v>
      </c>
      <c r="N44" s="25">
        <v>4</v>
      </c>
      <c r="O44" s="26">
        <f t="shared" si="6"/>
        <v>224</v>
      </c>
      <c r="P44" s="26">
        <f t="shared" si="7"/>
        <v>224</v>
      </c>
      <c r="Q44" s="24">
        <f t="shared" si="8"/>
        <v>-40</v>
      </c>
      <c r="R44" s="37" t="s">
        <v>1592</v>
      </c>
      <c r="S44" s="24">
        <f t="shared" si="9"/>
        <v>-60</v>
      </c>
      <c r="T44" s="24">
        <f t="shared" si="10"/>
        <v>-10</v>
      </c>
      <c r="U44" s="37" t="s">
        <v>1592</v>
      </c>
      <c r="V44" s="24">
        <f t="shared" si="11"/>
        <v>-30</v>
      </c>
      <c r="W44" s="24">
        <v>-17</v>
      </c>
      <c r="X44" s="24" t="s">
        <v>622</v>
      </c>
      <c r="Y44" s="24">
        <v>-70</v>
      </c>
      <c r="Z44" s="24">
        <v>-6</v>
      </c>
      <c r="AA44" s="24" t="s">
        <v>622</v>
      </c>
      <c r="AB44" s="24">
        <v>-41</v>
      </c>
      <c r="AC44" s="43" t="s">
        <v>151</v>
      </c>
      <c r="AD44" s="37"/>
      <c r="AE44" s="43" t="s">
        <v>1675</v>
      </c>
      <c r="AF44" s="43" t="s">
        <v>1177</v>
      </c>
      <c r="AG44" s="43" t="s">
        <v>1177</v>
      </c>
    </row>
    <row r="45" spans="1:33" s="27" customFormat="1" ht="13.5">
      <c r="A45" s="18" t="s">
        <v>1176</v>
      </c>
      <c r="B45" s="19" t="s">
        <v>1493</v>
      </c>
      <c r="C45" s="19" t="s">
        <v>1523</v>
      </c>
      <c r="D45" s="20" t="s">
        <v>1529</v>
      </c>
      <c r="E45" s="20" t="s">
        <v>1530</v>
      </c>
      <c r="F45" s="20"/>
      <c r="G45" s="21" t="s">
        <v>1202</v>
      </c>
      <c r="H45" s="23">
        <v>780</v>
      </c>
      <c r="I45" s="452">
        <v>897</v>
      </c>
      <c r="J45" s="452">
        <f t="shared" si="5"/>
        <v>1067.43</v>
      </c>
      <c r="K45" s="24">
        <v>-35</v>
      </c>
      <c r="L45" s="24">
        <v>-15</v>
      </c>
      <c r="M45" s="25">
        <v>5</v>
      </c>
      <c r="N45" s="25">
        <v>5</v>
      </c>
      <c r="O45" s="26">
        <f t="shared" si="6"/>
        <v>280</v>
      </c>
      <c r="P45" s="26">
        <f t="shared" si="7"/>
        <v>280</v>
      </c>
      <c r="Q45" s="24">
        <f t="shared" si="8"/>
        <v>-25</v>
      </c>
      <c r="R45" s="37" t="s">
        <v>1592</v>
      </c>
      <c r="S45" s="24">
        <f t="shared" si="9"/>
        <v>-45</v>
      </c>
      <c r="T45" s="24">
        <f t="shared" si="10"/>
        <v>-5</v>
      </c>
      <c r="U45" s="37" t="s">
        <v>1592</v>
      </c>
      <c r="V45" s="24">
        <f t="shared" si="11"/>
        <v>-25</v>
      </c>
      <c r="W45" s="24">
        <v>-2</v>
      </c>
      <c r="X45" s="24" t="s">
        <v>622</v>
      </c>
      <c r="Y45" s="24">
        <v>-55</v>
      </c>
      <c r="Z45" s="24">
        <v>18</v>
      </c>
      <c r="AA45" s="24" t="s">
        <v>622</v>
      </c>
      <c r="AB45" s="24">
        <v>-35</v>
      </c>
      <c r="AC45" s="43" t="s">
        <v>151</v>
      </c>
      <c r="AD45" s="37"/>
      <c r="AE45" s="43" t="s">
        <v>152</v>
      </c>
      <c r="AF45" s="43" t="s">
        <v>1177</v>
      </c>
      <c r="AG45" s="43" t="s">
        <v>1177</v>
      </c>
    </row>
    <row r="46" spans="1:33" s="27" customFormat="1" ht="13.5">
      <c r="A46" s="18" t="s">
        <v>1176</v>
      </c>
      <c r="B46" s="19" t="s">
        <v>1676</v>
      </c>
      <c r="C46" s="19" t="s">
        <v>1677</v>
      </c>
      <c r="D46" s="20" t="s">
        <v>1678</v>
      </c>
      <c r="E46" s="20" t="s">
        <v>1679</v>
      </c>
      <c r="F46" s="20" t="s">
        <v>223</v>
      </c>
      <c r="G46" s="21" t="s">
        <v>297</v>
      </c>
      <c r="H46" s="23">
        <v>920</v>
      </c>
      <c r="I46" s="452">
        <v>1058</v>
      </c>
      <c r="J46" s="452">
        <f t="shared" si="5"/>
        <v>1259.02</v>
      </c>
      <c r="K46" s="24">
        <v>-80</v>
      </c>
      <c r="L46" s="24">
        <v>-70</v>
      </c>
      <c r="M46" s="25">
        <v>4</v>
      </c>
      <c r="N46" s="25">
        <v>3</v>
      </c>
      <c r="O46" s="26">
        <f>IF(M46="","",ROUND(M46/0.01786,0))</f>
        <v>224</v>
      </c>
      <c r="P46" s="26">
        <f>IF(N46="","",ROUND(N46/0.01786,0))</f>
        <v>168</v>
      </c>
      <c r="Q46" s="24">
        <f aca="true" t="shared" si="12" ref="Q46:Q63">(K46+10)</f>
        <v>-70</v>
      </c>
      <c r="R46" s="37" t="s">
        <v>1592</v>
      </c>
      <c r="S46" s="24">
        <f aca="true" t="shared" si="13" ref="S46:S63">(K46-10)</f>
        <v>-90</v>
      </c>
      <c r="T46" s="24">
        <f aca="true" t="shared" si="14" ref="T46:T63">(L46+10)</f>
        <v>-60</v>
      </c>
      <c r="U46" s="37" t="s">
        <v>1592</v>
      </c>
      <c r="V46" s="24">
        <f aca="true" t="shared" si="15" ref="V46:V63">(L46-10)</f>
        <v>-80</v>
      </c>
      <c r="W46" s="24">
        <v>-70</v>
      </c>
      <c r="X46" s="24" t="s">
        <v>622</v>
      </c>
      <c r="Y46" s="24">
        <v>-100</v>
      </c>
      <c r="Z46" s="24">
        <v>-44</v>
      </c>
      <c r="AA46" s="24" t="s">
        <v>622</v>
      </c>
      <c r="AB46" s="24">
        <v>-90</v>
      </c>
      <c r="AC46" s="43" t="s">
        <v>151</v>
      </c>
      <c r="AD46" s="37"/>
      <c r="AE46" s="43" t="s">
        <v>299</v>
      </c>
      <c r="AF46" s="43" t="s">
        <v>300</v>
      </c>
      <c r="AG46" s="43" t="s">
        <v>1177</v>
      </c>
    </row>
    <row r="47" spans="1:33" s="27" customFormat="1" ht="13.5">
      <c r="A47" s="18" t="s">
        <v>1176</v>
      </c>
      <c r="B47" s="19" t="s">
        <v>1532</v>
      </c>
      <c r="C47" s="19" t="s">
        <v>1677</v>
      </c>
      <c r="D47" s="20" t="s">
        <v>1681</v>
      </c>
      <c r="E47" s="20" t="s">
        <v>1682</v>
      </c>
      <c r="F47" s="20" t="s">
        <v>1680</v>
      </c>
      <c r="G47" s="21" t="s">
        <v>298</v>
      </c>
      <c r="H47" s="23">
        <v>920</v>
      </c>
      <c r="I47" s="452">
        <v>1058</v>
      </c>
      <c r="J47" s="452">
        <f t="shared" si="5"/>
        <v>1259.02</v>
      </c>
      <c r="K47" s="24">
        <v>-65</v>
      </c>
      <c r="L47" s="24">
        <v>-65</v>
      </c>
      <c r="M47" s="25">
        <v>4</v>
      </c>
      <c r="N47" s="25">
        <v>4</v>
      </c>
      <c r="O47" s="26">
        <f>IF(M47="","",ROUND(M47/0.01786,0))</f>
        <v>224</v>
      </c>
      <c r="P47" s="26">
        <f>IF(N47="","",ROUND(N47/0.01786,0))</f>
        <v>224</v>
      </c>
      <c r="Q47" s="24">
        <f t="shared" si="12"/>
        <v>-55</v>
      </c>
      <c r="R47" s="37" t="s">
        <v>1592</v>
      </c>
      <c r="S47" s="24">
        <f t="shared" si="13"/>
        <v>-75</v>
      </c>
      <c r="T47" s="24">
        <f t="shared" si="14"/>
        <v>-55</v>
      </c>
      <c r="U47" s="37" t="s">
        <v>1592</v>
      </c>
      <c r="V47" s="24">
        <f t="shared" si="15"/>
        <v>-75</v>
      </c>
      <c r="W47" s="24">
        <v>-34</v>
      </c>
      <c r="X47" s="24" t="s">
        <v>622</v>
      </c>
      <c r="Y47" s="24">
        <v>-85</v>
      </c>
      <c r="Z47" s="24">
        <v>-38</v>
      </c>
      <c r="AA47" s="24" t="s">
        <v>622</v>
      </c>
      <c r="AB47" s="24">
        <v>-85</v>
      </c>
      <c r="AC47" s="43" t="s">
        <v>151</v>
      </c>
      <c r="AD47" s="37"/>
      <c r="AE47" s="43" t="s">
        <v>299</v>
      </c>
      <c r="AF47" s="43" t="s">
        <v>300</v>
      </c>
      <c r="AG47" s="43" t="s">
        <v>1177</v>
      </c>
    </row>
    <row r="48" spans="1:33" s="27" customFormat="1" ht="13.5">
      <c r="A48" s="18" t="s">
        <v>1176</v>
      </c>
      <c r="B48" s="19" t="s">
        <v>1532</v>
      </c>
      <c r="C48" s="19" t="s">
        <v>1683</v>
      </c>
      <c r="D48" s="20" t="s">
        <v>1533</v>
      </c>
      <c r="E48" s="20" t="s">
        <v>1534</v>
      </c>
      <c r="F48" s="29" t="s">
        <v>1684</v>
      </c>
      <c r="G48" s="21" t="s">
        <v>1203</v>
      </c>
      <c r="H48" s="23">
        <v>890</v>
      </c>
      <c r="I48" s="452">
        <v>1023.5</v>
      </c>
      <c r="J48" s="452">
        <f t="shared" si="5"/>
        <v>1217.965</v>
      </c>
      <c r="K48" s="24">
        <v>-25</v>
      </c>
      <c r="L48" s="24">
        <v>-25</v>
      </c>
      <c r="M48" s="25">
        <v>4</v>
      </c>
      <c r="N48" s="25">
        <v>3</v>
      </c>
      <c r="O48" s="26">
        <f aca="true" t="shared" si="16" ref="O48:P55">IF(M48="","",ROUND(M48/0.01786,0))</f>
        <v>224</v>
      </c>
      <c r="P48" s="26">
        <f t="shared" si="16"/>
        <v>168</v>
      </c>
      <c r="Q48" s="24">
        <f t="shared" si="12"/>
        <v>-15</v>
      </c>
      <c r="R48" s="37" t="s">
        <v>1592</v>
      </c>
      <c r="S48" s="24">
        <f t="shared" si="13"/>
        <v>-35</v>
      </c>
      <c r="T48" s="24">
        <f t="shared" si="14"/>
        <v>-15</v>
      </c>
      <c r="U48" s="37" t="s">
        <v>1592</v>
      </c>
      <c r="V48" s="24">
        <f t="shared" si="15"/>
        <v>-35</v>
      </c>
      <c r="W48" s="24">
        <v>-5</v>
      </c>
      <c r="X48" s="24" t="s">
        <v>622</v>
      </c>
      <c r="Y48" s="24">
        <v>-45</v>
      </c>
      <c r="Z48" s="24">
        <v>-5</v>
      </c>
      <c r="AA48" s="24" t="s">
        <v>622</v>
      </c>
      <c r="AB48" s="24">
        <v>-41</v>
      </c>
      <c r="AC48" s="43" t="s">
        <v>156</v>
      </c>
      <c r="AD48" s="37" t="s">
        <v>1180</v>
      </c>
      <c r="AE48" s="43" t="s">
        <v>152</v>
      </c>
      <c r="AF48" s="43" t="s">
        <v>1181</v>
      </c>
      <c r="AG48" s="43" t="s">
        <v>1177</v>
      </c>
    </row>
    <row r="49" spans="1:33" s="27" customFormat="1" ht="13.5">
      <c r="A49" s="18" t="s">
        <v>1176</v>
      </c>
      <c r="B49" s="19" t="s">
        <v>1532</v>
      </c>
      <c r="C49" s="19" t="s">
        <v>1683</v>
      </c>
      <c r="D49" s="20" t="s">
        <v>1536</v>
      </c>
      <c r="E49" s="19" t="s">
        <v>1537</v>
      </c>
      <c r="F49" s="30" t="s">
        <v>1685</v>
      </c>
      <c r="G49" s="21" t="s">
        <v>1204</v>
      </c>
      <c r="H49" s="23">
        <v>890</v>
      </c>
      <c r="I49" s="452">
        <v>1023.5</v>
      </c>
      <c r="J49" s="452">
        <f t="shared" si="5"/>
        <v>1217.965</v>
      </c>
      <c r="K49" s="24">
        <v>-35</v>
      </c>
      <c r="L49" s="24">
        <v>-20</v>
      </c>
      <c r="M49" s="25">
        <v>5</v>
      </c>
      <c r="N49" s="25">
        <v>4</v>
      </c>
      <c r="O49" s="26">
        <f t="shared" si="16"/>
        <v>280</v>
      </c>
      <c r="P49" s="26">
        <f t="shared" si="16"/>
        <v>224</v>
      </c>
      <c r="Q49" s="24">
        <f t="shared" si="12"/>
        <v>-25</v>
      </c>
      <c r="R49" s="37" t="s">
        <v>1592</v>
      </c>
      <c r="S49" s="24">
        <f t="shared" si="13"/>
        <v>-45</v>
      </c>
      <c r="T49" s="24">
        <f t="shared" si="14"/>
        <v>-10</v>
      </c>
      <c r="U49" s="37" t="s">
        <v>1592</v>
      </c>
      <c r="V49" s="24">
        <f t="shared" si="15"/>
        <v>-30</v>
      </c>
      <c r="W49" s="24">
        <v>-25</v>
      </c>
      <c r="X49" s="24" t="s">
        <v>622</v>
      </c>
      <c r="Y49" s="24">
        <v>-55</v>
      </c>
      <c r="Z49" s="24">
        <v>-7</v>
      </c>
      <c r="AA49" s="24" t="s">
        <v>622</v>
      </c>
      <c r="AB49" s="24">
        <v>-40</v>
      </c>
      <c r="AC49" s="43" t="s">
        <v>156</v>
      </c>
      <c r="AD49" s="37" t="s">
        <v>1180</v>
      </c>
      <c r="AE49" s="43" t="s">
        <v>152</v>
      </c>
      <c r="AF49" s="43" t="s">
        <v>1181</v>
      </c>
      <c r="AG49" s="43" t="s">
        <v>1177</v>
      </c>
    </row>
    <row r="50" spans="1:33" s="27" customFormat="1" ht="13.5">
      <c r="A50" s="18" t="s">
        <v>1176</v>
      </c>
      <c r="B50" s="19" t="s">
        <v>1532</v>
      </c>
      <c r="C50" s="19" t="s">
        <v>1683</v>
      </c>
      <c r="D50" s="20" t="s">
        <v>306</v>
      </c>
      <c r="E50" s="19" t="s">
        <v>1537</v>
      </c>
      <c r="F50" s="30" t="s">
        <v>1685</v>
      </c>
      <c r="G50" s="21" t="s">
        <v>1204</v>
      </c>
      <c r="H50" s="23">
        <v>890</v>
      </c>
      <c r="I50" s="452">
        <v>1023.5</v>
      </c>
      <c r="J50" s="452">
        <f t="shared" si="5"/>
        <v>1217.965</v>
      </c>
      <c r="K50" s="24">
        <v>-35</v>
      </c>
      <c r="L50" s="24">
        <v>-20</v>
      </c>
      <c r="M50" s="25">
        <v>5</v>
      </c>
      <c r="N50" s="25">
        <v>4</v>
      </c>
      <c r="O50" s="26">
        <f t="shared" si="16"/>
        <v>280</v>
      </c>
      <c r="P50" s="26">
        <f t="shared" si="16"/>
        <v>224</v>
      </c>
      <c r="Q50" s="24">
        <f t="shared" si="12"/>
        <v>-25</v>
      </c>
      <c r="R50" s="37" t="s">
        <v>1592</v>
      </c>
      <c r="S50" s="24">
        <f t="shared" si="13"/>
        <v>-45</v>
      </c>
      <c r="T50" s="24">
        <f t="shared" si="14"/>
        <v>-10</v>
      </c>
      <c r="U50" s="37" t="s">
        <v>1592</v>
      </c>
      <c r="V50" s="24">
        <f t="shared" si="15"/>
        <v>-30</v>
      </c>
      <c r="W50" s="24">
        <v>-25</v>
      </c>
      <c r="X50" s="24" t="s">
        <v>622</v>
      </c>
      <c r="Y50" s="24">
        <v>-55</v>
      </c>
      <c r="Z50" s="24">
        <v>-7</v>
      </c>
      <c r="AA50" s="24" t="s">
        <v>622</v>
      </c>
      <c r="AB50" s="24">
        <v>-40</v>
      </c>
      <c r="AC50" s="43" t="s">
        <v>156</v>
      </c>
      <c r="AD50" s="37" t="s">
        <v>1180</v>
      </c>
      <c r="AE50" s="43" t="s">
        <v>152</v>
      </c>
      <c r="AF50" s="43" t="s">
        <v>1181</v>
      </c>
      <c r="AG50" s="43" t="s">
        <v>1177</v>
      </c>
    </row>
    <row r="51" spans="1:33" s="27" customFormat="1" ht="13.5">
      <c r="A51" s="18" t="s">
        <v>1176</v>
      </c>
      <c r="B51" s="19" t="s">
        <v>1532</v>
      </c>
      <c r="C51" s="19" t="s">
        <v>1683</v>
      </c>
      <c r="D51" s="20" t="s">
        <v>307</v>
      </c>
      <c r="E51" s="19" t="s">
        <v>1537</v>
      </c>
      <c r="F51" s="30" t="s">
        <v>1686</v>
      </c>
      <c r="G51" s="44" t="s">
        <v>1829</v>
      </c>
      <c r="H51" s="23">
        <v>890</v>
      </c>
      <c r="I51" s="452">
        <v>1023.5</v>
      </c>
      <c r="J51" s="452">
        <f t="shared" si="5"/>
        <v>1217.965</v>
      </c>
      <c r="K51" s="24">
        <v>-35</v>
      </c>
      <c r="L51" s="24">
        <v>-15</v>
      </c>
      <c r="M51" s="25">
        <v>5</v>
      </c>
      <c r="N51" s="25">
        <v>4</v>
      </c>
      <c r="O51" s="26">
        <f t="shared" si="16"/>
        <v>280</v>
      </c>
      <c r="P51" s="26">
        <f t="shared" si="16"/>
        <v>224</v>
      </c>
      <c r="Q51" s="24">
        <f t="shared" si="12"/>
        <v>-25</v>
      </c>
      <c r="R51" s="37" t="s">
        <v>1592</v>
      </c>
      <c r="S51" s="24">
        <f t="shared" si="13"/>
        <v>-45</v>
      </c>
      <c r="T51" s="24">
        <f t="shared" si="14"/>
        <v>-5</v>
      </c>
      <c r="U51" s="37" t="s">
        <v>1592</v>
      </c>
      <c r="V51" s="24">
        <f t="shared" si="15"/>
        <v>-25</v>
      </c>
      <c r="W51" s="24">
        <v>-21</v>
      </c>
      <c r="X51" s="24" t="s">
        <v>622</v>
      </c>
      <c r="Y51" s="24">
        <v>-54</v>
      </c>
      <c r="Z51" s="24">
        <v>12</v>
      </c>
      <c r="AA51" s="24" t="s">
        <v>622</v>
      </c>
      <c r="AB51" s="24">
        <v>-35</v>
      </c>
      <c r="AC51" s="43" t="s">
        <v>156</v>
      </c>
      <c r="AD51" s="37" t="s">
        <v>1180</v>
      </c>
      <c r="AE51" s="43" t="s">
        <v>152</v>
      </c>
      <c r="AF51" s="43" t="s">
        <v>1181</v>
      </c>
      <c r="AG51" s="43" t="s">
        <v>1177</v>
      </c>
    </row>
    <row r="52" spans="1:33" s="27" customFormat="1" ht="13.5">
      <c r="A52" s="18" t="s">
        <v>1176</v>
      </c>
      <c r="B52" s="19" t="s">
        <v>1532</v>
      </c>
      <c r="C52" s="19" t="s">
        <v>1683</v>
      </c>
      <c r="D52" s="20" t="s">
        <v>275</v>
      </c>
      <c r="E52" s="19" t="s">
        <v>308</v>
      </c>
      <c r="F52" s="30" t="s">
        <v>314</v>
      </c>
      <c r="G52" s="44" t="s">
        <v>315</v>
      </c>
      <c r="H52" s="23">
        <v>840</v>
      </c>
      <c r="I52" s="452">
        <v>966</v>
      </c>
      <c r="J52" s="452">
        <f t="shared" si="5"/>
        <v>1149.54</v>
      </c>
      <c r="K52" s="24">
        <v>-30</v>
      </c>
      <c r="L52" s="24">
        <v>-30</v>
      </c>
      <c r="M52" s="25">
        <v>5</v>
      </c>
      <c r="N52" s="25">
        <v>4</v>
      </c>
      <c r="O52" s="26">
        <f>IF(M52="","",ROUND(M52/0.01786,0))</f>
        <v>280</v>
      </c>
      <c r="P52" s="26">
        <f>IF(N52="","",ROUND(N52/0.01786,0))</f>
        <v>224</v>
      </c>
      <c r="Q52" s="24">
        <f t="shared" si="12"/>
        <v>-20</v>
      </c>
      <c r="R52" s="37" t="s">
        <v>1592</v>
      </c>
      <c r="S52" s="24">
        <f t="shared" si="13"/>
        <v>-40</v>
      </c>
      <c r="T52" s="24">
        <f t="shared" si="14"/>
        <v>-20</v>
      </c>
      <c r="U52" s="37" t="s">
        <v>1592</v>
      </c>
      <c r="V52" s="24">
        <f t="shared" si="15"/>
        <v>-40</v>
      </c>
      <c r="W52" s="24">
        <v>-3</v>
      </c>
      <c r="X52" s="24" t="s">
        <v>622</v>
      </c>
      <c r="Y52" s="24">
        <v>-55</v>
      </c>
      <c r="Z52" s="24">
        <v>10</v>
      </c>
      <c r="AA52" s="24" t="s">
        <v>622</v>
      </c>
      <c r="AB52" s="24">
        <v>-50</v>
      </c>
      <c r="AC52" s="43" t="s">
        <v>156</v>
      </c>
      <c r="AD52" s="37" t="s">
        <v>1180</v>
      </c>
      <c r="AE52" s="43" t="s">
        <v>152</v>
      </c>
      <c r="AF52" s="43" t="s">
        <v>1181</v>
      </c>
      <c r="AG52" s="43" t="s">
        <v>316</v>
      </c>
    </row>
    <row r="53" spans="1:33" s="27" customFormat="1" ht="13.5">
      <c r="A53" s="18" t="s">
        <v>1176</v>
      </c>
      <c r="B53" s="19" t="s">
        <v>1532</v>
      </c>
      <c r="C53" s="19" t="s">
        <v>1683</v>
      </c>
      <c r="D53" s="20" t="s">
        <v>275</v>
      </c>
      <c r="E53" s="19" t="s">
        <v>2137</v>
      </c>
      <c r="F53" s="30" t="s">
        <v>2142</v>
      </c>
      <c r="G53" s="44" t="s">
        <v>2109</v>
      </c>
      <c r="H53" s="23">
        <v>900</v>
      </c>
      <c r="I53" s="452">
        <v>1035</v>
      </c>
      <c r="J53" s="452">
        <f t="shared" si="5"/>
        <v>1231.6499999999999</v>
      </c>
      <c r="K53" s="24">
        <v>-20</v>
      </c>
      <c r="L53" s="24">
        <v>-15</v>
      </c>
      <c r="M53" s="25">
        <v>5</v>
      </c>
      <c r="N53" s="25">
        <v>4</v>
      </c>
      <c r="O53" s="26">
        <f>IF(M53="","",ROUND(M53/0.01786,0))</f>
        <v>280</v>
      </c>
      <c r="P53" s="26">
        <f>IF(N53="","",ROUND(N53/0.01786,0))</f>
        <v>224</v>
      </c>
      <c r="Q53" s="24">
        <f t="shared" si="12"/>
        <v>-10</v>
      </c>
      <c r="R53" s="37" t="s">
        <v>626</v>
      </c>
      <c r="S53" s="24">
        <f t="shared" si="13"/>
        <v>-30</v>
      </c>
      <c r="T53" s="24">
        <f t="shared" si="14"/>
        <v>-5</v>
      </c>
      <c r="U53" s="37" t="s">
        <v>626</v>
      </c>
      <c r="V53" s="24">
        <f t="shared" si="15"/>
        <v>-25</v>
      </c>
      <c r="W53" s="24">
        <v>-15</v>
      </c>
      <c r="X53" s="24" t="s">
        <v>622</v>
      </c>
      <c r="Y53" s="24">
        <v>-58</v>
      </c>
      <c r="Z53" s="24">
        <v>13</v>
      </c>
      <c r="AA53" s="24" t="s">
        <v>622</v>
      </c>
      <c r="AB53" s="24">
        <v>-69</v>
      </c>
      <c r="AC53" s="43" t="s">
        <v>2108</v>
      </c>
      <c r="AD53" s="37" t="s">
        <v>627</v>
      </c>
      <c r="AE53" s="31" t="s">
        <v>2115</v>
      </c>
      <c r="AF53" s="43" t="s">
        <v>1736</v>
      </c>
      <c r="AG53" s="43" t="s">
        <v>1736</v>
      </c>
    </row>
    <row r="54" spans="1:33" s="27" customFormat="1" ht="13.5">
      <c r="A54" s="18" t="s">
        <v>1176</v>
      </c>
      <c r="B54" s="19" t="s">
        <v>1540</v>
      </c>
      <c r="C54" s="19" t="s">
        <v>1541</v>
      </c>
      <c r="D54" s="20" t="s">
        <v>1560</v>
      </c>
      <c r="E54" s="20" t="s">
        <v>1205</v>
      </c>
      <c r="F54" s="20"/>
      <c r="G54" s="44" t="s">
        <v>1687</v>
      </c>
      <c r="H54" s="23">
        <v>890</v>
      </c>
      <c r="I54" s="452">
        <v>1023.5</v>
      </c>
      <c r="J54" s="452">
        <f t="shared" si="5"/>
        <v>1217.965</v>
      </c>
      <c r="K54" s="24">
        <v>-25</v>
      </c>
      <c r="L54" s="24">
        <v>-30</v>
      </c>
      <c r="M54" s="25">
        <v>8</v>
      </c>
      <c r="N54" s="25">
        <v>4</v>
      </c>
      <c r="O54" s="26">
        <f t="shared" si="16"/>
        <v>448</v>
      </c>
      <c r="P54" s="26">
        <f t="shared" si="16"/>
        <v>224</v>
      </c>
      <c r="Q54" s="24">
        <f t="shared" si="12"/>
        <v>-15</v>
      </c>
      <c r="R54" s="37" t="s">
        <v>1592</v>
      </c>
      <c r="S54" s="24">
        <f t="shared" si="13"/>
        <v>-35</v>
      </c>
      <c r="T54" s="24">
        <f t="shared" si="14"/>
        <v>-20</v>
      </c>
      <c r="U54" s="37" t="s">
        <v>1592</v>
      </c>
      <c r="V54" s="24">
        <f t="shared" si="15"/>
        <v>-40</v>
      </c>
      <c r="W54" s="24">
        <v>-13</v>
      </c>
      <c r="X54" s="24" t="s">
        <v>622</v>
      </c>
      <c r="Y54" s="24">
        <v>-45</v>
      </c>
      <c r="Z54" s="24">
        <v>-11</v>
      </c>
      <c r="AA54" s="24" t="s">
        <v>626</v>
      </c>
      <c r="AB54" s="24">
        <v>-50</v>
      </c>
      <c r="AC54" s="43" t="s">
        <v>156</v>
      </c>
      <c r="AD54" s="37" t="s">
        <v>1180</v>
      </c>
      <c r="AE54" s="43"/>
      <c r="AF54" s="43" t="s">
        <v>1181</v>
      </c>
      <c r="AG54" s="43" t="s">
        <v>1177</v>
      </c>
    </row>
    <row r="55" spans="1:33" s="27" customFormat="1" ht="13.5">
      <c r="A55" s="18" t="s">
        <v>1176</v>
      </c>
      <c r="B55" s="19" t="s">
        <v>1540</v>
      </c>
      <c r="C55" s="19" t="s">
        <v>1541</v>
      </c>
      <c r="D55" s="20" t="s">
        <v>1542</v>
      </c>
      <c r="E55" s="20" t="s">
        <v>1543</v>
      </c>
      <c r="F55" s="20" t="s">
        <v>1206</v>
      </c>
      <c r="G55" s="21" t="s">
        <v>1207</v>
      </c>
      <c r="H55" s="23">
        <v>890</v>
      </c>
      <c r="I55" s="452">
        <v>1023.5</v>
      </c>
      <c r="J55" s="452">
        <f t="shared" si="5"/>
        <v>1217.965</v>
      </c>
      <c r="K55" s="24">
        <v>-50</v>
      </c>
      <c r="L55" s="24">
        <v>-45</v>
      </c>
      <c r="M55" s="25">
        <v>4</v>
      </c>
      <c r="N55" s="25">
        <v>3</v>
      </c>
      <c r="O55" s="26">
        <f t="shared" si="16"/>
        <v>224</v>
      </c>
      <c r="P55" s="26">
        <f t="shared" si="16"/>
        <v>168</v>
      </c>
      <c r="Q55" s="24">
        <f t="shared" si="12"/>
        <v>-40</v>
      </c>
      <c r="R55" s="37" t="s">
        <v>1592</v>
      </c>
      <c r="S55" s="24">
        <f t="shared" si="13"/>
        <v>-60</v>
      </c>
      <c r="T55" s="24">
        <f t="shared" si="14"/>
        <v>-35</v>
      </c>
      <c r="U55" s="37" t="s">
        <v>1592</v>
      </c>
      <c r="V55" s="24">
        <f t="shared" si="15"/>
        <v>-55</v>
      </c>
      <c r="W55" s="24">
        <v>-19</v>
      </c>
      <c r="X55" s="24" t="s">
        <v>622</v>
      </c>
      <c r="Y55" s="24">
        <v>-70</v>
      </c>
      <c r="Z55" s="24">
        <v>-12</v>
      </c>
      <c r="AA55" s="24" t="s">
        <v>622</v>
      </c>
      <c r="AB55" s="24">
        <v>-65</v>
      </c>
      <c r="AC55" s="43" t="s">
        <v>156</v>
      </c>
      <c r="AD55" s="37" t="s">
        <v>1180</v>
      </c>
      <c r="AE55" s="43"/>
      <c r="AF55" s="43" t="s">
        <v>1181</v>
      </c>
      <c r="AG55" s="43" t="s">
        <v>1177</v>
      </c>
    </row>
    <row r="56" spans="1:33" s="27" customFormat="1" ht="13.5">
      <c r="A56" s="18" t="s">
        <v>1176</v>
      </c>
      <c r="B56" s="19" t="s">
        <v>1540</v>
      </c>
      <c r="C56" s="19" t="s">
        <v>1541</v>
      </c>
      <c r="D56" s="20" t="s">
        <v>1477</v>
      </c>
      <c r="E56" s="20" t="s">
        <v>1545</v>
      </c>
      <c r="F56" s="20"/>
      <c r="G56" s="44" t="s">
        <v>1830</v>
      </c>
      <c r="H56" s="23">
        <v>1750</v>
      </c>
      <c r="I56" s="452">
        <v>2012.5</v>
      </c>
      <c r="J56" s="452">
        <f t="shared" si="5"/>
        <v>2394.875</v>
      </c>
      <c r="K56" s="24">
        <v>-25</v>
      </c>
      <c r="L56" s="24">
        <v>-25</v>
      </c>
      <c r="M56" s="25">
        <v>10</v>
      </c>
      <c r="N56" s="25">
        <v>6</v>
      </c>
      <c r="O56" s="26">
        <v>560</v>
      </c>
      <c r="P56" s="26">
        <v>226</v>
      </c>
      <c r="Q56" s="24">
        <f t="shared" si="12"/>
        <v>-15</v>
      </c>
      <c r="R56" s="37" t="s">
        <v>1592</v>
      </c>
      <c r="S56" s="24">
        <f t="shared" si="13"/>
        <v>-35</v>
      </c>
      <c r="T56" s="24">
        <f t="shared" si="14"/>
        <v>-15</v>
      </c>
      <c r="U56" s="37" t="s">
        <v>1592</v>
      </c>
      <c r="V56" s="24">
        <f t="shared" si="15"/>
        <v>-35</v>
      </c>
      <c r="W56" s="24">
        <v>-15</v>
      </c>
      <c r="X56" s="24" t="s">
        <v>622</v>
      </c>
      <c r="Y56" s="24">
        <v>-45</v>
      </c>
      <c r="Z56" s="24">
        <v>-13</v>
      </c>
      <c r="AA56" s="24" t="s">
        <v>622</v>
      </c>
      <c r="AB56" s="24">
        <v>-45</v>
      </c>
      <c r="AC56" s="43" t="s">
        <v>156</v>
      </c>
      <c r="AD56" s="37" t="s">
        <v>1180</v>
      </c>
      <c r="AE56" s="48" t="s">
        <v>155</v>
      </c>
      <c r="AF56" s="43" t="s">
        <v>1181</v>
      </c>
      <c r="AG56" s="43" t="s">
        <v>1177</v>
      </c>
    </row>
    <row r="57" spans="1:33" s="27" customFormat="1" ht="13.5">
      <c r="A57" s="18" t="s">
        <v>1176</v>
      </c>
      <c r="B57" s="19" t="s">
        <v>1540</v>
      </c>
      <c r="C57" s="19" t="s">
        <v>1541</v>
      </c>
      <c r="D57" s="20" t="s">
        <v>1547</v>
      </c>
      <c r="E57" s="20" t="s">
        <v>1548</v>
      </c>
      <c r="F57" s="20" t="s">
        <v>1688</v>
      </c>
      <c r="G57" s="21" t="s">
        <v>1689</v>
      </c>
      <c r="H57" s="23">
        <v>900</v>
      </c>
      <c r="I57" s="452">
        <v>1035</v>
      </c>
      <c r="J57" s="452">
        <f t="shared" si="5"/>
        <v>1231.6499999999999</v>
      </c>
      <c r="K57" s="24">
        <v>-45</v>
      </c>
      <c r="L57" s="24">
        <v>-30</v>
      </c>
      <c r="M57" s="25">
        <v>4</v>
      </c>
      <c r="N57" s="25">
        <v>6</v>
      </c>
      <c r="O57" s="26">
        <v>224</v>
      </c>
      <c r="P57" s="26">
        <v>336</v>
      </c>
      <c r="Q57" s="24">
        <f t="shared" si="12"/>
        <v>-35</v>
      </c>
      <c r="R57" s="37" t="s">
        <v>1592</v>
      </c>
      <c r="S57" s="24">
        <f t="shared" si="13"/>
        <v>-55</v>
      </c>
      <c r="T57" s="24">
        <f t="shared" si="14"/>
        <v>-20</v>
      </c>
      <c r="U57" s="37" t="s">
        <v>1592</v>
      </c>
      <c r="V57" s="24">
        <f t="shared" si="15"/>
        <v>-40</v>
      </c>
      <c r="W57" s="24">
        <v>-34</v>
      </c>
      <c r="X57" s="24" t="s">
        <v>622</v>
      </c>
      <c r="Y57" s="24">
        <v>-56</v>
      </c>
      <c r="Z57" s="24">
        <v>-12</v>
      </c>
      <c r="AA57" s="24" t="s">
        <v>622</v>
      </c>
      <c r="AB57" s="24">
        <v>-59</v>
      </c>
      <c r="AC57" s="43" t="s">
        <v>156</v>
      </c>
      <c r="AD57" s="37" t="s">
        <v>1180</v>
      </c>
      <c r="AE57" s="48" t="s">
        <v>152</v>
      </c>
      <c r="AF57" s="43" t="s">
        <v>1181</v>
      </c>
      <c r="AG57" s="43" t="s">
        <v>1177</v>
      </c>
    </row>
    <row r="58" spans="1:33" s="27" customFormat="1" ht="13.5">
      <c r="A58" s="18" t="s">
        <v>1176</v>
      </c>
      <c r="B58" s="19" t="s">
        <v>1540</v>
      </c>
      <c r="C58" s="19" t="s">
        <v>176</v>
      </c>
      <c r="D58" s="20" t="s">
        <v>1502</v>
      </c>
      <c r="E58" s="20" t="s">
        <v>1552</v>
      </c>
      <c r="F58" s="20"/>
      <c r="G58" s="44" t="s">
        <v>1777</v>
      </c>
      <c r="H58" s="23">
        <v>890</v>
      </c>
      <c r="I58" s="452">
        <v>1023.5</v>
      </c>
      <c r="J58" s="452">
        <f t="shared" si="5"/>
        <v>1217.965</v>
      </c>
      <c r="K58" s="24">
        <v>-25</v>
      </c>
      <c r="L58" s="24">
        <v>-30</v>
      </c>
      <c r="M58" s="25">
        <v>3</v>
      </c>
      <c r="N58" s="25">
        <v>5</v>
      </c>
      <c r="O58" s="26">
        <f aca="true" t="shared" si="17" ref="O58:P63">IF(M58="","",ROUND(M58/0.01786,0))</f>
        <v>168</v>
      </c>
      <c r="P58" s="26">
        <f t="shared" si="17"/>
        <v>280</v>
      </c>
      <c r="Q58" s="24">
        <f t="shared" si="12"/>
        <v>-15</v>
      </c>
      <c r="R58" s="37" t="s">
        <v>1592</v>
      </c>
      <c r="S58" s="24">
        <f t="shared" si="13"/>
        <v>-35</v>
      </c>
      <c r="T58" s="24">
        <f t="shared" si="14"/>
        <v>-20</v>
      </c>
      <c r="U58" s="37" t="s">
        <v>1592</v>
      </c>
      <c r="V58" s="24">
        <f t="shared" si="15"/>
        <v>-40</v>
      </c>
      <c r="W58" s="24">
        <v>-12</v>
      </c>
      <c r="X58" s="24" t="s">
        <v>622</v>
      </c>
      <c r="Y58" s="24">
        <v>-45</v>
      </c>
      <c r="Z58" s="24">
        <v>-4</v>
      </c>
      <c r="AA58" s="24" t="s">
        <v>622</v>
      </c>
      <c r="AB58" s="24">
        <v>-50</v>
      </c>
      <c r="AC58" s="43" t="s">
        <v>156</v>
      </c>
      <c r="AD58" s="37" t="s">
        <v>1180</v>
      </c>
      <c r="AE58" s="43" t="s">
        <v>152</v>
      </c>
      <c r="AF58" s="43" t="s">
        <v>1181</v>
      </c>
      <c r="AG58" s="43" t="s">
        <v>1177</v>
      </c>
    </row>
    <row r="59" spans="1:33" s="27" customFormat="1" ht="13.5">
      <c r="A59" s="18" t="s">
        <v>1176</v>
      </c>
      <c r="B59" s="19" t="s">
        <v>1540</v>
      </c>
      <c r="C59" s="19" t="s">
        <v>176</v>
      </c>
      <c r="D59" s="20" t="s">
        <v>1547</v>
      </c>
      <c r="E59" s="20" t="s">
        <v>1554</v>
      </c>
      <c r="F59" s="20"/>
      <c r="G59" s="21" t="s">
        <v>1208</v>
      </c>
      <c r="H59" s="23">
        <v>890</v>
      </c>
      <c r="I59" s="452">
        <v>1023.5</v>
      </c>
      <c r="J59" s="452">
        <f t="shared" si="5"/>
        <v>1217.965</v>
      </c>
      <c r="K59" s="24">
        <v>-30</v>
      </c>
      <c r="L59" s="24">
        <v>-30</v>
      </c>
      <c r="M59" s="25">
        <v>3</v>
      </c>
      <c r="N59" s="25">
        <v>4</v>
      </c>
      <c r="O59" s="26">
        <f t="shared" si="17"/>
        <v>168</v>
      </c>
      <c r="P59" s="26">
        <f t="shared" si="17"/>
        <v>224</v>
      </c>
      <c r="Q59" s="24">
        <f t="shared" si="12"/>
        <v>-20</v>
      </c>
      <c r="R59" s="37" t="s">
        <v>1592</v>
      </c>
      <c r="S59" s="24">
        <f t="shared" si="13"/>
        <v>-40</v>
      </c>
      <c r="T59" s="24">
        <f t="shared" si="14"/>
        <v>-20</v>
      </c>
      <c r="U59" s="37" t="s">
        <v>1592</v>
      </c>
      <c r="V59" s="24">
        <f t="shared" si="15"/>
        <v>-40</v>
      </c>
      <c r="W59" s="24">
        <v>-12</v>
      </c>
      <c r="X59" s="24" t="s">
        <v>622</v>
      </c>
      <c r="Y59" s="24">
        <v>-50</v>
      </c>
      <c r="Z59" s="24">
        <v>-10</v>
      </c>
      <c r="AA59" s="24" t="s">
        <v>622</v>
      </c>
      <c r="AB59" s="24">
        <v>-50</v>
      </c>
      <c r="AC59" s="43" t="s">
        <v>156</v>
      </c>
      <c r="AD59" s="37" t="s">
        <v>1180</v>
      </c>
      <c r="AE59" s="43" t="s">
        <v>152</v>
      </c>
      <c r="AF59" s="43" t="s">
        <v>1181</v>
      </c>
      <c r="AG59" s="43" t="s">
        <v>1177</v>
      </c>
    </row>
    <row r="60" spans="1:33" s="27" customFormat="1" ht="13.5">
      <c r="A60" s="18" t="s">
        <v>1176</v>
      </c>
      <c r="B60" s="19" t="s">
        <v>15</v>
      </c>
      <c r="C60" s="19" t="s">
        <v>217</v>
      </c>
      <c r="D60" s="29" t="s">
        <v>16</v>
      </c>
      <c r="E60" s="29" t="s">
        <v>17</v>
      </c>
      <c r="F60" s="20" t="s">
        <v>18</v>
      </c>
      <c r="G60" s="21" t="s">
        <v>1209</v>
      </c>
      <c r="H60" s="23">
        <v>840</v>
      </c>
      <c r="I60" s="452">
        <v>966</v>
      </c>
      <c r="J60" s="452">
        <f t="shared" si="5"/>
        <v>1149.54</v>
      </c>
      <c r="K60" s="360">
        <v>-40</v>
      </c>
      <c r="L60" s="360">
        <v>-30</v>
      </c>
      <c r="M60" s="25">
        <v>3</v>
      </c>
      <c r="N60" s="25">
        <v>2.5</v>
      </c>
      <c r="O60" s="26">
        <f t="shared" si="17"/>
        <v>168</v>
      </c>
      <c r="P60" s="26">
        <f t="shared" si="17"/>
        <v>140</v>
      </c>
      <c r="Q60" s="24">
        <f t="shared" si="12"/>
        <v>-30</v>
      </c>
      <c r="R60" s="37" t="s">
        <v>1592</v>
      </c>
      <c r="S60" s="24">
        <f t="shared" si="13"/>
        <v>-50</v>
      </c>
      <c r="T60" s="24">
        <f t="shared" si="14"/>
        <v>-20</v>
      </c>
      <c r="U60" s="37" t="s">
        <v>1592</v>
      </c>
      <c r="V60" s="24">
        <f t="shared" si="15"/>
        <v>-40</v>
      </c>
      <c r="W60" s="24">
        <v>-26</v>
      </c>
      <c r="X60" s="24" t="s">
        <v>622</v>
      </c>
      <c r="Y60" s="24">
        <v>-60</v>
      </c>
      <c r="Z60" s="24">
        <v>3</v>
      </c>
      <c r="AA60" s="24" t="s">
        <v>622</v>
      </c>
      <c r="AB60" s="24">
        <v>-50</v>
      </c>
      <c r="AC60" s="43" t="s">
        <v>156</v>
      </c>
      <c r="AD60" s="37" t="s">
        <v>19</v>
      </c>
      <c r="AE60" s="43"/>
      <c r="AF60" s="43" t="s">
        <v>20</v>
      </c>
      <c r="AG60" s="43" t="s">
        <v>21</v>
      </c>
    </row>
    <row r="61" spans="1:33" s="27" customFormat="1" ht="13.5">
      <c r="A61" s="18" t="s">
        <v>1176</v>
      </c>
      <c r="B61" s="19" t="s">
        <v>1540</v>
      </c>
      <c r="C61" s="19" t="s">
        <v>1778</v>
      </c>
      <c r="D61" s="29" t="s">
        <v>1556</v>
      </c>
      <c r="E61" s="29" t="s">
        <v>1557</v>
      </c>
      <c r="F61" s="20" t="s">
        <v>1558</v>
      </c>
      <c r="G61" s="21" t="s">
        <v>1209</v>
      </c>
      <c r="H61" s="23">
        <v>840</v>
      </c>
      <c r="I61" s="452">
        <v>966</v>
      </c>
      <c r="J61" s="452">
        <f t="shared" si="5"/>
        <v>1149.54</v>
      </c>
      <c r="K61" s="24">
        <v>-50</v>
      </c>
      <c r="L61" s="24">
        <v>-45</v>
      </c>
      <c r="M61" s="25">
        <v>3</v>
      </c>
      <c r="N61" s="25">
        <v>2.5</v>
      </c>
      <c r="O61" s="26">
        <f t="shared" si="17"/>
        <v>168</v>
      </c>
      <c r="P61" s="26">
        <f t="shared" si="17"/>
        <v>140</v>
      </c>
      <c r="Q61" s="24">
        <f t="shared" si="12"/>
        <v>-40</v>
      </c>
      <c r="R61" s="37" t="s">
        <v>1592</v>
      </c>
      <c r="S61" s="24">
        <f t="shared" si="13"/>
        <v>-60</v>
      </c>
      <c r="T61" s="24">
        <f t="shared" si="14"/>
        <v>-35</v>
      </c>
      <c r="U61" s="37" t="s">
        <v>1592</v>
      </c>
      <c r="V61" s="24">
        <f t="shared" si="15"/>
        <v>-55</v>
      </c>
      <c r="W61" s="24">
        <v>-36</v>
      </c>
      <c r="X61" s="24" t="s">
        <v>622</v>
      </c>
      <c r="Y61" s="24">
        <v>-70</v>
      </c>
      <c r="Z61" s="24">
        <v>-12</v>
      </c>
      <c r="AA61" s="24" t="s">
        <v>622</v>
      </c>
      <c r="AB61" s="24">
        <v>-65</v>
      </c>
      <c r="AC61" s="43" t="s">
        <v>156</v>
      </c>
      <c r="AD61" s="37" t="s">
        <v>1180</v>
      </c>
      <c r="AE61" s="43" t="s">
        <v>155</v>
      </c>
      <c r="AF61" s="43" t="s">
        <v>1181</v>
      </c>
      <c r="AG61" s="43" t="s">
        <v>1177</v>
      </c>
    </row>
    <row r="62" spans="1:33" s="27" customFormat="1" ht="13.5">
      <c r="A62" s="18" t="s">
        <v>1176</v>
      </c>
      <c r="B62" s="19" t="s">
        <v>1540</v>
      </c>
      <c r="C62" s="19" t="s">
        <v>1559</v>
      </c>
      <c r="D62" s="20" t="s">
        <v>1560</v>
      </c>
      <c r="E62" s="20" t="s">
        <v>1561</v>
      </c>
      <c r="F62" s="20" t="s">
        <v>1661</v>
      </c>
      <c r="G62" s="21" t="s">
        <v>1210</v>
      </c>
      <c r="H62" s="23">
        <v>780</v>
      </c>
      <c r="I62" s="452">
        <v>897</v>
      </c>
      <c r="J62" s="452">
        <f t="shared" si="5"/>
        <v>1067.43</v>
      </c>
      <c r="K62" s="24">
        <v>-40</v>
      </c>
      <c r="L62" s="24">
        <v>-35</v>
      </c>
      <c r="M62" s="25">
        <v>10</v>
      </c>
      <c r="N62" s="25">
        <v>5</v>
      </c>
      <c r="O62" s="26">
        <f t="shared" si="17"/>
        <v>560</v>
      </c>
      <c r="P62" s="26">
        <f t="shared" si="17"/>
        <v>280</v>
      </c>
      <c r="Q62" s="24">
        <f t="shared" si="12"/>
        <v>-30</v>
      </c>
      <c r="R62" s="37" t="s">
        <v>1592</v>
      </c>
      <c r="S62" s="24">
        <f t="shared" si="13"/>
        <v>-50</v>
      </c>
      <c r="T62" s="24">
        <f t="shared" si="14"/>
        <v>-25</v>
      </c>
      <c r="U62" s="37" t="s">
        <v>1592</v>
      </c>
      <c r="V62" s="24">
        <f t="shared" si="15"/>
        <v>-45</v>
      </c>
      <c r="W62" s="24">
        <v>-25</v>
      </c>
      <c r="X62" s="24" t="s">
        <v>622</v>
      </c>
      <c r="Y62" s="24">
        <v>-58</v>
      </c>
      <c r="Z62" s="24">
        <v>-10</v>
      </c>
      <c r="AA62" s="24" t="s">
        <v>622</v>
      </c>
      <c r="AB62" s="24">
        <v>-55</v>
      </c>
      <c r="AC62" s="43" t="s">
        <v>151</v>
      </c>
      <c r="AD62" s="37"/>
      <c r="AE62" s="43" t="s">
        <v>155</v>
      </c>
      <c r="AF62" s="43" t="s">
        <v>1177</v>
      </c>
      <c r="AG62" s="43" t="s">
        <v>1177</v>
      </c>
    </row>
    <row r="63" spans="1:33" s="27" customFormat="1" ht="13.5">
      <c r="A63" s="18" t="s">
        <v>1176</v>
      </c>
      <c r="B63" s="19" t="s">
        <v>1540</v>
      </c>
      <c r="C63" s="19" t="s">
        <v>1562</v>
      </c>
      <c r="D63" s="20" t="s">
        <v>1563</v>
      </c>
      <c r="E63" s="20" t="s">
        <v>1564</v>
      </c>
      <c r="F63" s="20" t="s">
        <v>1680</v>
      </c>
      <c r="G63" s="44" t="s">
        <v>1779</v>
      </c>
      <c r="H63" s="23">
        <v>780</v>
      </c>
      <c r="I63" s="452">
        <v>897</v>
      </c>
      <c r="J63" s="452">
        <f t="shared" si="5"/>
        <v>1067.43</v>
      </c>
      <c r="K63" s="24">
        <v>-20</v>
      </c>
      <c r="L63" s="24">
        <v>-20</v>
      </c>
      <c r="M63" s="25">
        <v>10</v>
      </c>
      <c r="N63" s="25">
        <v>6</v>
      </c>
      <c r="O63" s="26">
        <f t="shared" si="17"/>
        <v>560</v>
      </c>
      <c r="P63" s="26">
        <f t="shared" si="17"/>
        <v>336</v>
      </c>
      <c r="Q63" s="24">
        <f t="shared" si="12"/>
        <v>-10</v>
      </c>
      <c r="R63" s="37" t="s">
        <v>1592</v>
      </c>
      <c r="S63" s="24">
        <f t="shared" si="13"/>
        <v>-30</v>
      </c>
      <c r="T63" s="24">
        <f t="shared" si="14"/>
        <v>-10</v>
      </c>
      <c r="U63" s="37" t="s">
        <v>1592</v>
      </c>
      <c r="V63" s="24">
        <f t="shared" si="15"/>
        <v>-30</v>
      </c>
      <c r="W63" s="24">
        <v>13</v>
      </c>
      <c r="X63" s="24" t="s">
        <v>622</v>
      </c>
      <c r="Y63" s="24">
        <v>-40</v>
      </c>
      <c r="Z63" s="24">
        <v>8</v>
      </c>
      <c r="AA63" s="24" t="s">
        <v>622</v>
      </c>
      <c r="AB63" s="24">
        <v>-40</v>
      </c>
      <c r="AC63" s="43" t="s">
        <v>151</v>
      </c>
      <c r="AD63" s="37"/>
      <c r="AE63" s="43" t="s">
        <v>155</v>
      </c>
      <c r="AF63" s="43" t="s">
        <v>1177</v>
      </c>
      <c r="AG63" s="43" t="s">
        <v>1177</v>
      </c>
    </row>
    <row r="64" spans="1:33" ht="13.5">
      <c r="A64" s="27"/>
      <c r="B64" s="27" t="s">
        <v>1780</v>
      </c>
      <c r="C64" s="27"/>
      <c r="D64" s="32"/>
      <c r="E64" s="27"/>
      <c r="F64" s="27"/>
      <c r="G64" s="33"/>
      <c r="H64" s="28"/>
      <c r="I64" s="28"/>
      <c r="J64" s="28"/>
      <c r="K64" s="27"/>
      <c r="L64" s="27"/>
      <c r="M64" s="27"/>
      <c r="N64" s="27"/>
      <c r="O64" s="27"/>
      <c r="P64" s="27"/>
      <c r="Q64" s="27"/>
      <c r="R64" s="27"/>
      <c r="S64" s="27"/>
      <c r="T64" s="27"/>
      <c r="U64" s="27"/>
      <c r="V64" s="27"/>
      <c r="W64" s="27"/>
      <c r="X64" s="27"/>
      <c r="Y64" s="27"/>
      <c r="Z64" s="27"/>
      <c r="AA64" s="27"/>
      <c r="AB64" s="27"/>
      <c r="AC64" s="27"/>
      <c r="AD64" s="33"/>
      <c r="AE64" s="27"/>
      <c r="AF64" s="27"/>
      <c r="AG64" s="27"/>
    </row>
    <row r="65" spans="1:33" ht="13.5">
      <c r="A65" s="1"/>
      <c r="B65" s="1"/>
      <c r="C65" s="1"/>
      <c r="D65" s="2"/>
      <c r="E65" s="1"/>
      <c r="F65" s="1"/>
      <c r="G65" s="3"/>
      <c r="H65" s="3"/>
      <c r="I65" s="3"/>
      <c r="J65" s="3"/>
      <c r="K65" s="5" t="s">
        <v>2029</v>
      </c>
      <c r="L65" s="5"/>
      <c r="M65" s="6" t="s">
        <v>2030</v>
      </c>
      <c r="N65" s="6"/>
      <c r="O65" s="358" t="s">
        <v>2030</v>
      </c>
      <c r="P65" s="7"/>
      <c r="Q65" s="5" t="s">
        <v>1589</v>
      </c>
      <c r="R65" s="5"/>
      <c r="S65" s="5"/>
      <c r="T65" s="5"/>
      <c r="U65" s="5"/>
      <c r="V65" s="5"/>
      <c r="W65" s="5"/>
      <c r="X65" s="345"/>
      <c r="Y65" s="5"/>
      <c r="Z65" s="332"/>
      <c r="AA65" s="332"/>
      <c r="AB65" s="332"/>
      <c r="AC65" s="1"/>
      <c r="AD65" s="3"/>
      <c r="AE65" s="1"/>
      <c r="AF65" s="1"/>
      <c r="AG65" s="1"/>
    </row>
    <row r="66" spans="1:33" ht="13.5">
      <c r="A66" s="35" t="s">
        <v>1570</v>
      </c>
      <c r="B66" s="10"/>
      <c r="C66" s="10"/>
      <c r="D66" s="11"/>
      <c r="E66" s="10"/>
      <c r="F66" s="10"/>
      <c r="G66" s="12"/>
      <c r="H66" s="12"/>
      <c r="I66" s="12"/>
      <c r="J66" s="12"/>
      <c r="K66" s="5" t="s">
        <v>2033</v>
      </c>
      <c r="L66" s="5"/>
      <c r="M66" s="6" t="s">
        <v>2034</v>
      </c>
      <c r="N66" s="6"/>
      <c r="O66" s="7" t="s">
        <v>2035</v>
      </c>
      <c r="P66" s="7"/>
      <c r="Q66" s="5" t="s">
        <v>1919</v>
      </c>
      <c r="R66" s="5"/>
      <c r="S66" s="5"/>
      <c r="T66" s="5" t="s">
        <v>1918</v>
      </c>
      <c r="U66" s="5"/>
      <c r="V66" s="5"/>
      <c r="W66" s="342" t="s">
        <v>1917</v>
      </c>
      <c r="X66" s="346"/>
      <c r="Y66" s="344"/>
      <c r="Z66" s="359" t="s">
        <v>1920</v>
      </c>
      <c r="AA66" s="5"/>
      <c r="AB66" s="5"/>
      <c r="AC66" s="5" t="s">
        <v>1628</v>
      </c>
      <c r="AD66" s="49"/>
      <c r="AE66" s="5"/>
      <c r="AF66" s="5" t="s">
        <v>1590</v>
      </c>
      <c r="AG66" s="5"/>
    </row>
    <row r="67" spans="1:33" s="27" customFormat="1" ht="13.5">
      <c r="A67" s="13" t="s">
        <v>2036</v>
      </c>
      <c r="B67" s="13" t="s">
        <v>2037</v>
      </c>
      <c r="C67" s="13" t="s">
        <v>2038</v>
      </c>
      <c r="D67" s="14" t="s">
        <v>2039</v>
      </c>
      <c r="E67" s="13" t="s">
        <v>2040</v>
      </c>
      <c r="F67" s="13" t="s">
        <v>2041</v>
      </c>
      <c r="G67" s="13" t="s">
        <v>2042</v>
      </c>
      <c r="H67" s="367" t="s">
        <v>2032</v>
      </c>
      <c r="I67" s="367" t="s">
        <v>1211</v>
      </c>
      <c r="J67" s="367" t="s">
        <v>828</v>
      </c>
      <c r="K67" s="13" t="s">
        <v>2043</v>
      </c>
      <c r="L67" s="13" t="s">
        <v>2044</v>
      </c>
      <c r="M67" s="16" t="s">
        <v>2043</v>
      </c>
      <c r="N67" s="16" t="s">
        <v>2044</v>
      </c>
      <c r="O67" s="17" t="s">
        <v>2043</v>
      </c>
      <c r="P67" s="17" t="s">
        <v>2044</v>
      </c>
      <c r="Q67" s="13" t="s">
        <v>1591</v>
      </c>
      <c r="R67" s="13" t="s">
        <v>1592</v>
      </c>
      <c r="S67" s="13" t="s">
        <v>1593</v>
      </c>
      <c r="T67" s="13" t="s">
        <v>1591</v>
      </c>
      <c r="U67" s="13" t="s">
        <v>1592</v>
      </c>
      <c r="V67" s="13" t="s">
        <v>1593</v>
      </c>
      <c r="W67" s="13" t="s">
        <v>2102</v>
      </c>
      <c r="X67" s="131" t="s">
        <v>622</v>
      </c>
      <c r="Y67" s="13" t="s">
        <v>2103</v>
      </c>
      <c r="Z67" s="13" t="s">
        <v>1921</v>
      </c>
      <c r="AA67" s="13" t="s">
        <v>1718</v>
      </c>
      <c r="AB67" s="13" t="s">
        <v>1412</v>
      </c>
      <c r="AC67" s="13" t="s">
        <v>179</v>
      </c>
      <c r="AD67" s="13"/>
      <c r="AE67" s="13" t="s">
        <v>2041</v>
      </c>
      <c r="AF67" s="13" t="s">
        <v>2043</v>
      </c>
      <c r="AG67" s="13" t="s">
        <v>2044</v>
      </c>
    </row>
    <row r="68" spans="1:33" s="27" customFormat="1" ht="13.5">
      <c r="A68" s="18" t="s">
        <v>1176</v>
      </c>
      <c r="B68" s="18" t="s">
        <v>1781</v>
      </c>
      <c r="C68" s="18" t="s">
        <v>1782</v>
      </c>
      <c r="D68" s="36" t="s">
        <v>1783</v>
      </c>
      <c r="E68" s="18" t="s">
        <v>1784</v>
      </c>
      <c r="F68" s="18" t="s">
        <v>1785</v>
      </c>
      <c r="G68" s="37" t="s">
        <v>2062</v>
      </c>
      <c r="H68" s="452"/>
      <c r="I68" s="452"/>
      <c r="J68" s="452"/>
      <c r="K68" s="24"/>
      <c r="L68" s="24"/>
      <c r="M68" s="25"/>
      <c r="N68" s="25"/>
      <c r="O68" s="26">
        <f>IF(M68="","",ROUND(M68/0.01786,0))</f>
      </c>
      <c r="P68" s="26">
        <f>IF(N68="","",ROUND(N68/0.01786,0))</f>
      </c>
      <c r="Q68" s="24"/>
      <c r="R68" s="37" t="s">
        <v>1592</v>
      </c>
      <c r="S68" s="24"/>
      <c r="T68" s="24"/>
      <c r="U68" s="37" t="s">
        <v>1592</v>
      </c>
      <c r="V68" s="24"/>
      <c r="W68" s="24"/>
      <c r="X68" s="24"/>
      <c r="Y68" s="24"/>
      <c r="Z68" s="24"/>
      <c r="AA68" s="24"/>
      <c r="AB68" s="24"/>
      <c r="AC68" s="43"/>
      <c r="AD68" s="37"/>
      <c r="AE68" s="43"/>
      <c r="AF68" s="43"/>
      <c r="AG68" s="43"/>
    </row>
    <row r="69" spans="1:33" s="27" customFormat="1" ht="13.5">
      <c r="A69" s="18" t="s">
        <v>1176</v>
      </c>
      <c r="B69" s="18" t="s">
        <v>1781</v>
      </c>
      <c r="C69" s="18" t="s">
        <v>1786</v>
      </c>
      <c r="D69" s="36" t="s">
        <v>1655</v>
      </c>
      <c r="E69" s="18" t="s">
        <v>1576</v>
      </c>
      <c r="F69" s="18" t="s">
        <v>1787</v>
      </c>
      <c r="G69" s="37" t="s">
        <v>1788</v>
      </c>
      <c r="H69" s="456">
        <v>1000</v>
      </c>
      <c r="I69" s="452">
        <v>1150</v>
      </c>
      <c r="J69" s="452">
        <f>I69*1.19</f>
        <v>1368.5</v>
      </c>
      <c r="K69" s="24">
        <v>-36</v>
      </c>
      <c r="L69" s="24">
        <v>-31</v>
      </c>
      <c r="M69" s="25">
        <v>8</v>
      </c>
      <c r="N69" s="25">
        <v>12</v>
      </c>
      <c r="O69" s="26">
        <f>IF(M69="","",ROUND(M69/0.01786,0))</f>
        <v>448</v>
      </c>
      <c r="P69" s="26">
        <f>IF(N69="","",ROUND(N69/0.01786,0))</f>
        <v>672</v>
      </c>
      <c r="Q69" s="24">
        <v>-36</v>
      </c>
      <c r="R69" s="37" t="s">
        <v>1592</v>
      </c>
      <c r="S69" s="24">
        <v>-57</v>
      </c>
      <c r="T69" s="24">
        <v>-13</v>
      </c>
      <c r="U69" s="37" t="s">
        <v>1592</v>
      </c>
      <c r="V69" s="24">
        <v>-37</v>
      </c>
      <c r="W69" s="24"/>
      <c r="X69" s="24" t="s">
        <v>622</v>
      </c>
      <c r="Y69" s="24"/>
      <c r="Z69" s="24"/>
      <c r="AA69" s="24" t="s">
        <v>622</v>
      </c>
      <c r="AB69" s="24"/>
      <c r="AC69" s="43" t="s">
        <v>156</v>
      </c>
      <c r="AD69" s="37" t="s">
        <v>1180</v>
      </c>
      <c r="AE69" s="43" t="s">
        <v>152</v>
      </c>
      <c r="AF69" s="43" t="s">
        <v>1181</v>
      </c>
      <c r="AG69" s="43" t="s">
        <v>1177</v>
      </c>
    </row>
    <row r="70" spans="1:33" s="27" customFormat="1" ht="13.5">
      <c r="A70" s="18" t="s">
        <v>1176</v>
      </c>
      <c r="B70" s="18" t="s">
        <v>1577</v>
      </c>
      <c r="C70" s="18" t="s">
        <v>1782</v>
      </c>
      <c r="D70" s="36" t="s">
        <v>1641</v>
      </c>
      <c r="E70" s="18" t="s">
        <v>1789</v>
      </c>
      <c r="F70" s="18"/>
      <c r="G70" s="37" t="s">
        <v>2062</v>
      </c>
      <c r="H70" s="452"/>
      <c r="I70" s="452"/>
      <c r="J70" s="452"/>
      <c r="K70" s="43"/>
      <c r="L70" s="43"/>
      <c r="M70" s="43"/>
      <c r="N70" s="43"/>
      <c r="O70" s="43"/>
      <c r="P70" s="43"/>
      <c r="Q70" s="43"/>
      <c r="R70" s="37" t="s">
        <v>1592</v>
      </c>
      <c r="S70" s="43"/>
      <c r="T70" s="43"/>
      <c r="U70" s="37" t="s">
        <v>1592</v>
      </c>
      <c r="V70" s="43"/>
      <c r="W70" s="43"/>
      <c r="X70" s="43"/>
      <c r="Y70" s="43"/>
      <c r="Z70" s="43"/>
      <c r="AA70" s="43"/>
      <c r="AB70" s="43"/>
      <c r="AC70" s="43"/>
      <c r="AD70" s="37"/>
      <c r="AE70" s="43"/>
      <c r="AF70" s="43"/>
      <c r="AG70" s="43"/>
    </row>
    <row r="71" spans="1:33" ht="13.5">
      <c r="A71" s="18" t="s">
        <v>1176</v>
      </c>
      <c r="B71" s="18" t="s">
        <v>1577</v>
      </c>
      <c r="C71" s="18" t="s">
        <v>1790</v>
      </c>
      <c r="D71" s="36" t="s">
        <v>1791</v>
      </c>
      <c r="E71" s="18" t="s">
        <v>1792</v>
      </c>
      <c r="F71" s="18"/>
      <c r="G71" s="37" t="s">
        <v>2062</v>
      </c>
      <c r="H71" s="452"/>
      <c r="I71" s="452"/>
      <c r="J71" s="452"/>
      <c r="K71" s="43"/>
      <c r="L71" s="43"/>
      <c r="M71" s="43"/>
      <c r="N71" s="43"/>
      <c r="O71" s="43"/>
      <c r="P71" s="43"/>
      <c r="Q71" s="43"/>
      <c r="R71" s="37" t="s">
        <v>1592</v>
      </c>
      <c r="S71" s="43"/>
      <c r="T71" s="43"/>
      <c r="U71" s="37" t="s">
        <v>1592</v>
      </c>
      <c r="V71" s="43"/>
      <c r="W71" s="43"/>
      <c r="X71" s="43"/>
      <c r="Y71" s="43"/>
      <c r="Z71" s="43"/>
      <c r="AA71" s="43"/>
      <c r="AB71" s="43"/>
      <c r="AC71" s="43"/>
      <c r="AD71" s="37"/>
      <c r="AE71" s="43"/>
      <c r="AF71" s="43"/>
      <c r="AG71" s="43"/>
    </row>
  </sheetData>
  <printOptions horizontalCentered="1"/>
  <pageMargins left="0.3937007874015748" right="0.3937007874015748" top="0.3937007874015748" bottom="0.3937007874015748" header="0.5118110236220472" footer="0.5118110236220472"/>
  <pageSetup fitToHeight="2" fitToWidth="1" horizontalDpi="600" verticalDpi="600" orientation="landscape" paperSize="8" scale="81"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AG62"/>
  <sheetViews>
    <sheetView zoomScale="75" zoomScaleNormal="75" zoomScaleSheetLayoutView="75" workbookViewId="0" topLeftCell="A1">
      <pane xSplit="5" ySplit="3" topLeftCell="F4" activePane="bottomRight" state="frozen"/>
      <selection pane="topLeft" activeCell="A1" sqref="A1"/>
      <selection pane="topRight" activeCell="F1" sqref="F1"/>
      <selection pane="bottomLeft" activeCell="A4" sqref="A4"/>
      <selection pane="bottomRight" activeCell="J24" sqref="J24"/>
    </sheetView>
  </sheetViews>
  <sheetFormatPr defaultColWidth="9.00390625" defaultRowHeight="13.5"/>
  <cols>
    <col min="1" max="1" width="9.875" style="52" bestFit="1" customWidth="1"/>
    <col min="2" max="2" width="8.375" style="52" bestFit="1" customWidth="1"/>
    <col min="3" max="3" width="14.50390625" style="51" bestFit="1" customWidth="1"/>
    <col min="4" max="4" width="6.125" style="51" bestFit="1" customWidth="1"/>
    <col min="5" max="5" width="12.00390625" style="52" bestFit="1" customWidth="1"/>
    <col min="6" max="6" width="12.625" style="52" bestFit="1" customWidth="1"/>
    <col min="7" max="7" width="13.50390625" style="72" bestFit="1" customWidth="1"/>
    <col min="8" max="8" width="12.125" style="73" customWidth="1"/>
    <col min="9" max="9" width="11.75390625" style="73" customWidth="1"/>
    <col min="10" max="10" width="9.625" style="73" customWidth="1"/>
    <col min="11" max="11" width="7.625" style="74" customWidth="1"/>
    <col min="12" max="13" width="7.625" style="52" customWidth="1"/>
    <col min="14" max="16" width="7.625" style="74" customWidth="1"/>
    <col min="17" max="17" width="7.625" style="52" customWidth="1"/>
    <col min="18" max="18" width="3.125" style="74" customWidth="1"/>
    <col min="19" max="19" width="7.625" style="74" customWidth="1"/>
    <col min="20" max="20" width="7.625" style="52" customWidth="1"/>
    <col min="21" max="21" width="3.125" style="74" customWidth="1"/>
    <col min="22" max="23" width="7.625" style="52" customWidth="1"/>
    <col min="24" max="24" width="3.125" style="74" customWidth="1"/>
    <col min="25" max="25" width="7.625" style="74" customWidth="1"/>
    <col min="26" max="26" width="7.625" style="52" customWidth="1"/>
    <col min="27" max="27" width="3.125" style="74" customWidth="1"/>
    <col min="28" max="28" width="7.625" style="52" customWidth="1"/>
    <col min="29" max="29" width="12.75390625" style="52" bestFit="1" customWidth="1"/>
    <col min="30" max="30" width="8.25390625" style="52" bestFit="1" customWidth="1"/>
    <col min="31" max="31" width="40.50390625" style="52" bestFit="1" customWidth="1"/>
    <col min="32" max="33" width="5.625" style="52" customWidth="1"/>
    <col min="34" max="16384" width="9.00390625" style="52" customWidth="1"/>
  </cols>
  <sheetData>
    <row r="1" spans="1:33" s="51" customFormat="1" ht="13.5">
      <c r="A1" s="1"/>
      <c r="B1" s="1"/>
      <c r="C1" s="1"/>
      <c r="D1" s="2"/>
      <c r="E1" s="1"/>
      <c r="F1" s="1"/>
      <c r="G1" s="3"/>
      <c r="H1" s="3"/>
      <c r="I1" s="3"/>
      <c r="J1" s="3"/>
      <c r="K1" s="5" t="s">
        <v>2029</v>
      </c>
      <c r="L1" s="5"/>
      <c r="M1" s="6" t="s">
        <v>2030</v>
      </c>
      <c r="N1" s="6"/>
      <c r="O1" s="7" t="s">
        <v>2030</v>
      </c>
      <c r="P1" s="7"/>
      <c r="Q1" s="5" t="s">
        <v>1589</v>
      </c>
      <c r="R1" s="5"/>
      <c r="S1" s="5"/>
      <c r="T1" s="5"/>
      <c r="U1" s="5"/>
      <c r="V1" s="5"/>
      <c r="W1" s="5"/>
      <c r="X1" s="5"/>
      <c r="Y1" s="5"/>
      <c r="Z1" s="5"/>
      <c r="AA1" s="5"/>
      <c r="AB1" s="5"/>
      <c r="AC1" s="1"/>
      <c r="AD1" s="1"/>
      <c r="AE1" s="1"/>
      <c r="AF1" s="1"/>
      <c r="AG1" s="1"/>
    </row>
    <row r="2" spans="1:33" s="51" customFormat="1" ht="13.5">
      <c r="A2" s="9" t="s">
        <v>2031</v>
      </c>
      <c r="B2" s="10"/>
      <c r="C2" s="10"/>
      <c r="D2" s="11"/>
      <c r="E2" s="10"/>
      <c r="F2" s="10"/>
      <c r="G2" s="12"/>
      <c r="H2" s="12"/>
      <c r="I2" s="12"/>
      <c r="J2" s="12"/>
      <c r="K2" s="5" t="s">
        <v>2033</v>
      </c>
      <c r="L2" s="5"/>
      <c r="M2" s="6" t="s">
        <v>2034</v>
      </c>
      <c r="N2" s="6"/>
      <c r="O2" s="7" t="s">
        <v>2035</v>
      </c>
      <c r="P2" s="7"/>
      <c r="Q2" s="5" t="s">
        <v>2104</v>
      </c>
      <c r="R2" s="5"/>
      <c r="S2" s="5"/>
      <c r="T2" s="5" t="s">
        <v>2106</v>
      </c>
      <c r="U2" s="5"/>
      <c r="V2" s="5"/>
      <c r="W2" s="5" t="s">
        <v>2111</v>
      </c>
      <c r="X2" s="5"/>
      <c r="Y2" s="5"/>
      <c r="Z2" s="5" t="s">
        <v>2112</v>
      </c>
      <c r="AA2" s="5"/>
      <c r="AB2" s="5"/>
      <c r="AC2" s="5" t="s">
        <v>1793</v>
      </c>
      <c r="AD2" s="5"/>
      <c r="AE2" s="5"/>
      <c r="AF2" s="5" t="s">
        <v>1590</v>
      </c>
      <c r="AG2" s="5"/>
    </row>
    <row r="3" spans="1:33" ht="13.5">
      <c r="A3" s="13" t="s">
        <v>2036</v>
      </c>
      <c r="B3" s="13" t="s">
        <v>2037</v>
      </c>
      <c r="C3" s="13" t="s">
        <v>2038</v>
      </c>
      <c r="D3" s="14" t="s">
        <v>2039</v>
      </c>
      <c r="E3" s="13" t="s">
        <v>2040</v>
      </c>
      <c r="F3" s="13" t="s">
        <v>2041</v>
      </c>
      <c r="G3" s="13" t="s">
        <v>2042</v>
      </c>
      <c r="H3" s="367" t="s">
        <v>2032</v>
      </c>
      <c r="I3" s="367" t="s">
        <v>1211</v>
      </c>
      <c r="J3" s="367" t="s">
        <v>828</v>
      </c>
      <c r="K3" s="13" t="s">
        <v>2043</v>
      </c>
      <c r="L3" s="13" t="s">
        <v>2044</v>
      </c>
      <c r="M3" s="16" t="s">
        <v>2043</v>
      </c>
      <c r="N3" s="16" t="s">
        <v>2044</v>
      </c>
      <c r="O3" s="17" t="s">
        <v>2043</v>
      </c>
      <c r="P3" s="17" t="s">
        <v>2044</v>
      </c>
      <c r="Q3" s="13" t="s">
        <v>1713</v>
      </c>
      <c r="R3" s="13" t="s">
        <v>1592</v>
      </c>
      <c r="S3" s="13" t="s">
        <v>1714</v>
      </c>
      <c r="T3" s="13" t="s">
        <v>1713</v>
      </c>
      <c r="U3" s="13" t="s">
        <v>1592</v>
      </c>
      <c r="V3" s="13" t="s">
        <v>1714</v>
      </c>
      <c r="W3" s="13" t="s">
        <v>1713</v>
      </c>
      <c r="X3" s="13" t="s">
        <v>1592</v>
      </c>
      <c r="Y3" s="13" t="s">
        <v>1714</v>
      </c>
      <c r="Z3" s="13" t="s">
        <v>1713</v>
      </c>
      <c r="AA3" s="13" t="s">
        <v>1592</v>
      </c>
      <c r="AB3" s="13" t="s">
        <v>1714</v>
      </c>
      <c r="AC3" s="13" t="s">
        <v>179</v>
      </c>
      <c r="AD3" s="13" t="s">
        <v>1794</v>
      </c>
      <c r="AE3" s="13" t="s">
        <v>2041</v>
      </c>
      <c r="AF3" s="13" t="s">
        <v>2043</v>
      </c>
      <c r="AG3" s="13" t="s">
        <v>2044</v>
      </c>
    </row>
    <row r="4" spans="1:33" s="51" customFormat="1" ht="13.5">
      <c r="A4" s="53" t="s">
        <v>1214</v>
      </c>
      <c r="B4" s="19" t="s">
        <v>1457</v>
      </c>
      <c r="C4" s="19" t="s">
        <v>1464</v>
      </c>
      <c r="D4" s="20"/>
      <c r="E4" s="20" t="s">
        <v>182</v>
      </c>
      <c r="F4" s="20" t="s">
        <v>183</v>
      </c>
      <c r="G4" s="54" t="s">
        <v>184</v>
      </c>
      <c r="H4" s="55">
        <v>1200</v>
      </c>
      <c r="I4" s="454">
        <v>1380</v>
      </c>
      <c r="J4" s="454">
        <f>I4*1.19</f>
        <v>1642.1999999999998</v>
      </c>
      <c r="K4" s="56">
        <v>-25</v>
      </c>
      <c r="L4" s="56">
        <v>-25</v>
      </c>
      <c r="M4" s="57">
        <v>8</v>
      </c>
      <c r="N4" s="57">
        <v>6</v>
      </c>
      <c r="O4" s="26">
        <f aca="true" t="shared" si="0" ref="O4:O13">IF(M4="","",ROUND(M4/0.01786,0))</f>
        <v>448</v>
      </c>
      <c r="P4" s="26">
        <f aca="true" t="shared" si="1" ref="P4:P13">IF(N4="","",ROUND(N4/0.01786,0))</f>
        <v>336</v>
      </c>
      <c r="Q4" s="58">
        <f aca="true" t="shared" si="2" ref="Q4:Q13">(K4+10)</f>
        <v>-15</v>
      </c>
      <c r="R4" s="59" t="s">
        <v>1592</v>
      </c>
      <c r="S4" s="58">
        <f aca="true" t="shared" si="3" ref="S4:S13">(K4-10)</f>
        <v>-35</v>
      </c>
      <c r="T4" s="58">
        <f aca="true" t="shared" si="4" ref="T4:T13">(L4+10)</f>
        <v>-15</v>
      </c>
      <c r="U4" s="59" t="s">
        <v>1592</v>
      </c>
      <c r="V4" s="58">
        <f aca="true" t="shared" si="5" ref="V4:V13">(L4-10)</f>
        <v>-35</v>
      </c>
      <c r="W4" s="58">
        <v>53</v>
      </c>
      <c r="X4" s="59" t="s">
        <v>1592</v>
      </c>
      <c r="Y4" s="58">
        <v>-84</v>
      </c>
      <c r="Z4" s="58">
        <v>13</v>
      </c>
      <c r="AA4" s="59" t="s">
        <v>1592</v>
      </c>
      <c r="AB4" s="58">
        <v>-96</v>
      </c>
      <c r="AC4" s="60" t="s">
        <v>156</v>
      </c>
      <c r="AD4" s="61" t="s">
        <v>1180</v>
      </c>
      <c r="AE4" s="43" t="s">
        <v>1188</v>
      </c>
      <c r="AF4" s="60" t="s">
        <v>1181</v>
      </c>
      <c r="AG4" s="60" t="s">
        <v>1181</v>
      </c>
    </row>
    <row r="5" spans="1:33" s="51" customFormat="1" ht="13.5">
      <c r="A5" s="62" t="s">
        <v>1214</v>
      </c>
      <c r="B5" s="19" t="s">
        <v>1457</v>
      </c>
      <c r="C5" s="19" t="s">
        <v>1464</v>
      </c>
      <c r="D5" s="20" t="s">
        <v>1465</v>
      </c>
      <c r="E5" s="20" t="s">
        <v>1466</v>
      </c>
      <c r="F5" s="20"/>
      <c r="G5" s="54" t="s">
        <v>1215</v>
      </c>
      <c r="H5" s="55">
        <v>990</v>
      </c>
      <c r="I5" s="454">
        <v>1138.5</v>
      </c>
      <c r="J5" s="454">
        <f aca="true" t="shared" si="6" ref="J5:J13">I5*1.19</f>
        <v>1354.8149999999998</v>
      </c>
      <c r="K5" s="56">
        <v>-25</v>
      </c>
      <c r="L5" s="56">
        <v>-30</v>
      </c>
      <c r="M5" s="57">
        <v>14</v>
      </c>
      <c r="N5" s="57">
        <v>14</v>
      </c>
      <c r="O5" s="26">
        <f t="shared" si="0"/>
        <v>784</v>
      </c>
      <c r="P5" s="26">
        <f t="shared" si="1"/>
        <v>784</v>
      </c>
      <c r="Q5" s="58">
        <f t="shared" si="2"/>
        <v>-15</v>
      </c>
      <c r="R5" s="59" t="s">
        <v>1592</v>
      </c>
      <c r="S5" s="58">
        <f t="shared" si="3"/>
        <v>-35</v>
      </c>
      <c r="T5" s="58">
        <f t="shared" si="4"/>
        <v>-20</v>
      </c>
      <c r="U5" s="59" t="s">
        <v>1592</v>
      </c>
      <c r="V5" s="58">
        <f t="shared" si="5"/>
        <v>-40</v>
      </c>
      <c r="W5" s="58">
        <v>53</v>
      </c>
      <c r="X5" s="59" t="s">
        <v>1592</v>
      </c>
      <c r="Y5" s="58">
        <v>-71</v>
      </c>
      <c r="Z5" s="58">
        <v>17</v>
      </c>
      <c r="AA5" s="59" t="s">
        <v>1592</v>
      </c>
      <c r="AB5" s="58">
        <v>-61</v>
      </c>
      <c r="AC5" s="60" t="s">
        <v>151</v>
      </c>
      <c r="AD5" s="61"/>
      <c r="AE5" s="43" t="s">
        <v>185</v>
      </c>
      <c r="AF5" s="60" t="s">
        <v>1181</v>
      </c>
      <c r="AG5" s="60" t="s">
        <v>1181</v>
      </c>
    </row>
    <row r="6" spans="1:33" s="51" customFormat="1" ht="13.5">
      <c r="A6" s="62" t="s">
        <v>1214</v>
      </c>
      <c r="B6" s="19" t="s">
        <v>1493</v>
      </c>
      <c r="C6" s="19" t="s">
        <v>1494</v>
      </c>
      <c r="D6" s="20" t="s">
        <v>1495</v>
      </c>
      <c r="E6" s="20" t="s">
        <v>1496</v>
      </c>
      <c r="F6" s="20"/>
      <c r="G6" s="54" t="s">
        <v>1216</v>
      </c>
      <c r="H6" s="55">
        <v>1100</v>
      </c>
      <c r="I6" s="454">
        <v>1265</v>
      </c>
      <c r="J6" s="454">
        <f t="shared" si="6"/>
        <v>1505.35</v>
      </c>
      <c r="K6" s="63">
        <v>-40</v>
      </c>
      <c r="L6" s="63">
        <v>-20</v>
      </c>
      <c r="M6" s="64">
        <v>10</v>
      </c>
      <c r="N6" s="64">
        <v>8</v>
      </c>
      <c r="O6" s="26">
        <f t="shared" si="0"/>
        <v>560</v>
      </c>
      <c r="P6" s="26">
        <f t="shared" si="1"/>
        <v>448</v>
      </c>
      <c r="Q6" s="58">
        <f t="shared" si="2"/>
        <v>-30</v>
      </c>
      <c r="R6" s="59" t="s">
        <v>1592</v>
      </c>
      <c r="S6" s="58">
        <f t="shared" si="3"/>
        <v>-50</v>
      </c>
      <c r="T6" s="58">
        <f t="shared" si="4"/>
        <v>-10</v>
      </c>
      <c r="U6" s="59" t="s">
        <v>1592</v>
      </c>
      <c r="V6" s="58">
        <f t="shared" si="5"/>
        <v>-30</v>
      </c>
      <c r="W6" s="65">
        <v>17</v>
      </c>
      <c r="X6" s="59" t="s">
        <v>1592</v>
      </c>
      <c r="Y6" s="65">
        <v>-95</v>
      </c>
      <c r="Z6" s="65">
        <v>30</v>
      </c>
      <c r="AA6" s="59" t="s">
        <v>1592</v>
      </c>
      <c r="AB6" s="65">
        <v>-111</v>
      </c>
      <c r="AC6" s="62" t="s">
        <v>156</v>
      </c>
      <c r="AD6" s="61" t="s">
        <v>1180</v>
      </c>
      <c r="AE6" s="43" t="s">
        <v>185</v>
      </c>
      <c r="AF6" s="60" t="s">
        <v>1181</v>
      </c>
      <c r="AG6" s="60" t="s">
        <v>1181</v>
      </c>
    </row>
    <row r="7" spans="1:33" ht="13.5">
      <c r="A7" s="62" t="s">
        <v>1214</v>
      </c>
      <c r="B7" s="19" t="s">
        <v>1493</v>
      </c>
      <c r="C7" s="19" t="s">
        <v>1494</v>
      </c>
      <c r="D7" s="20" t="s">
        <v>1498</v>
      </c>
      <c r="E7" s="20" t="s">
        <v>1499</v>
      </c>
      <c r="F7" s="20"/>
      <c r="G7" s="54" t="s">
        <v>1217</v>
      </c>
      <c r="H7" s="55">
        <v>1100</v>
      </c>
      <c r="I7" s="454">
        <v>1265</v>
      </c>
      <c r="J7" s="454">
        <f t="shared" si="6"/>
        <v>1505.35</v>
      </c>
      <c r="K7" s="63">
        <v>-60</v>
      </c>
      <c r="L7" s="63">
        <v>-25</v>
      </c>
      <c r="M7" s="64">
        <v>10</v>
      </c>
      <c r="N7" s="64">
        <v>8</v>
      </c>
      <c r="O7" s="26">
        <f t="shared" si="0"/>
        <v>560</v>
      </c>
      <c r="P7" s="26">
        <f t="shared" si="1"/>
        <v>448</v>
      </c>
      <c r="Q7" s="58">
        <f t="shared" si="2"/>
        <v>-50</v>
      </c>
      <c r="R7" s="59" t="s">
        <v>1592</v>
      </c>
      <c r="S7" s="58">
        <f t="shared" si="3"/>
        <v>-70</v>
      </c>
      <c r="T7" s="58">
        <f t="shared" si="4"/>
        <v>-15</v>
      </c>
      <c r="U7" s="59" t="s">
        <v>1592</v>
      </c>
      <c r="V7" s="58">
        <f t="shared" si="5"/>
        <v>-35</v>
      </c>
      <c r="W7" s="65">
        <v>34</v>
      </c>
      <c r="X7" s="59" t="s">
        <v>1718</v>
      </c>
      <c r="Y7" s="65">
        <v>-130</v>
      </c>
      <c r="Z7" s="65">
        <v>-1</v>
      </c>
      <c r="AA7" s="59" t="s">
        <v>1592</v>
      </c>
      <c r="AB7" s="65">
        <v>-162</v>
      </c>
      <c r="AC7" s="62" t="s">
        <v>156</v>
      </c>
      <c r="AD7" s="61" t="s">
        <v>1180</v>
      </c>
      <c r="AE7" s="43" t="s">
        <v>186</v>
      </c>
      <c r="AF7" s="60" t="s">
        <v>1181</v>
      </c>
      <c r="AG7" s="60" t="s">
        <v>1181</v>
      </c>
    </row>
    <row r="8" spans="1:33" ht="13.5">
      <c r="A8" s="62" t="s">
        <v>1214</v>
      </c>
      <c r="B8" s="19" t="s">
        <v>1493</v>
      </c>
      <c r="C8" s="19" t="s">
        <v>1494</v>
      </c>
      <c r="D8" s="20" t="s">
        <v>1529</v>
      </c>
      <c r="E8" s="20" t="s">
        <v>164</v>
      </c>
      <c r="F8" s="20" t="s">
        <v>31</v>
      </c>
      <c r="G8" s="54" t="s">
        <v>1218</v>
      </c>
      <c r="H8" s="55">
        <v>1040</v>
      </c>
      <c r="I8" s="454">
        <v>1196</v>
      </c>
      <c r="J8" s="454">
        <f t="shared" si="6"/>
        <v>1423.24</v>
      </c>
      <c r="K8" s="66">
        <v>-25</v>
      </c>
      <c r="L8" s="66">
        <v>-20</v>
      </c>
      <c r="M8" s="67">
        <v>10</v>
      </c>
      <c r="N8" s="67">
        <v>8</v>
      </c>
      <c r="O8" s="26">
        <f t="shared" si="0"/>
        <v>560</v>
      </c>
      <c r="P8" s="26">
        <f t="shared" si="1"/>
        <v>448</v>
      </c>
      <c r="Q8" s="58">
        <f t="shared" si="2"/>
        <v>-15</v>
      </c>
      <c r="R8" s="59" t="s">
        <v>1592</v>
      </c>
      <c r="S8" s="58">
        <f t="shared" si="3"/>
        <v>-35</v>
      </c>
      <c r="T8" s="58">
        <f t="shared" si="4"/>
        <v>-10</v>
      </c>
      <c r="U8" s="59" t="s">
        <v>1592</v>
      </c>
      <c r="V8" s="58">
        <f t="shared" si="5"/>
        <v>-30</v>
      </c>
      <c r="W8" s="65">
        <v>42</v>
      </c>
      <c r="X8" s="59" t="s">
        <v>1592</v>
      </c>
      <c r="Y8" s="65">
        <v>-102</v>
      </c>
      <c r="Z8" s="65">
        <v>-10</v>
      </c>
      <c r="AA8" s="59" t="s">
        <v>1592</v>
      </c>
      <c r="AB8" s="65">
        <v>-176</v>
      </c>
      <c r="AC8" s="62" t="s">
        <v>156</v>
      </c>
      <c r="AD8" s="61" t="s">
        <v>1180</v>
      </c>
      <c r="AE8" s="43" t="s">
        <v>186</v>
      </c>
      <c r="AF8" s="60" t="s">
        <v>1181</v>
      </c>
      <c r="AG8" s="60" t="s">
        <v>1181</v>
      </c>
    </row>
    <row r="9" spans="1:33" ht="13.5">
      <c r="A9" s="62" t="s">
        <v>1214</v>
      </c>
      <c r="B9" s="19" t="s">
        <v>1493</v>
      </c>
      <c r="C9" s="19" t="s">
        <v>1504</v>
      </c>
      <c r="D9" s="20" t="s">
        <v>1505</v>
      </c>
      <c r="E9" s="20" t="s">
        <v>1506</v>
      </c>
      <c r="F9" s="20" t="s">
        <v>187</v>
      </c>
      <c r="G9" s="54" t="s">
        <v>1219</v>
      </c>
      <c r="H9" s="55">
        <v>1200</v>
      </c>
      <c r="I9" s="454">
        <v>1380</v>
      </c>
      <c r="J9" s="454">
        <f t="shared" si="6"/>
        <v>1642.1999999999998</v>
      </c>
      <c r="K9" s="66">
        <v>-5</v>
      </c>
      <c r="L9" s="66">
        <v>-10</v>
      </c>
      <c r="M9" s="67">
        <v>12</v>
      </c>
      <c r="N9" s="67">
        <v>10</v>
      </c>
      <c r="O9" s="26">
        <f t="shared" si="0"/>
        <v>672</v>
      </c>
      <c r="P9" s="26">
        <f t="shared" si="1"/>
        <v>560</v>
      </c>
      <c r="Q9" s="58">
        <f t="shared" si="2"/>
        <v>5</v>
      </c>
      <c r="R9" s="59" t="s">
        <v>1592</v>
      </c>
      <c r="S9" s="58">
        <f t="shared" si="3"/>
        <v>-15</v>
      </c>
      <c r="T9" s="58">
        <f t="shared" si="4"/>
        <v>0</v>
      </c>
      <c r="U9" s="59" t="s">
        <v>1592</v>
      </c>
      <c r="V9" s="58">
        <f t="shared" si="5"/>
        <v>-20</v>
      </c>
      <c r="W9" s="65">
        <v>97</v>
      </c>
      <c r="X9" s="59" t="s">
        <v>1592</v>
      </c>
      <c r="Y9" s="65">
        <v>-51</v>
      </c>
      <c r="Z9" s="65">
        <v>37</v>
      </c>
      <c r="AA9" s="59" t="s">
        <v>1592</v>
      </c>
      <c r="AB9" s="65">
        <v>-20</v>
      </c>
      <c r="AC9" s="68" t="s">
        <v>151</v>
      </c>
      <c r="AD9" s="69"/>
      <c r="AE9" s="43" t="s">
        <v>1213</v>
      </c>
      <c r="AF9" s="43" t="s">
        <v>1181</v>
      </c>
      <c r="AG9" s="43" t="s">
        <v>1177</v>
      </c>
    </row>
    <row r="10" spans="1:33" ht="13.5">
      <c r="A10" s="62" t="s">
        <v>1214</v>
      </c>
      <c r="B10" s="19" t="s">
        <v>1493</v>
      </c>
      <c r="C10" s="19" t="s">
        <v>1512</v>
      </c>
      <c r="D10" s="20" t="s">
        <v>1513</v>
      </c>
      <c r="E10" s="20" t="s">
        <v>1514</v>
      </c>
      <c r="F10" s="20"/>
      <c r="G10" s="54" t="s">
        <v>1220</v>
      </c>
      <c r="H10" s="55">
        <v>940</v>
      </c>
      <c r="I10" s="454">
        <v>1081</v>
      </c>
      <c r="J10" s="454">
        <f t="shared" si="6"/>
        <v>1286.3899999999999</v>
      </c>
      <c r="K10" s="66">
        <v>-30</v>
      </c>
      <c r="L10" s="66">
        <v>-20</v>
      </c>
      <c r="M10" s="67">
        <v>7</v>
      </c>
      <c r="N10" s="67">
        <v>5</v>
      </c>
      <c r="O10" s="26">
        <f t="shared" si="0"/>
        <v>392</v>
      </c>
      <c r="P10" s="26">
        <f t="shared" si="1"/>
        <v>280</v>
      </c>
      <c r="Q10" s="58">
        <f t="shared" si="2"/>
        <v>-20</v>
      </c>
      <c r="R10" s="59" t="s">
        <v>1592</v>
      </c>
      <c r="S10" s="58">
        <f t="shared" si="3"/>
        <v>-40</v>
      </c>
      <c r="T10" s="58">
        <f t="shared" si="4"/>
        <v>-10</v>
      </c>
      <c r="U10" s="59" t="s">
        <v>1592</v>
      </c>
      <c r="V10" s="58">
        <f t="shared" si="5"/>
        <v>-30</v>
      </c>
      <c r="W10" s="65">
        <v>15</v>
      </c>
      <c r="X10" s="59" t="s">
        <v>1592</v>
      </c>
      <c r="Y10" s="65">
        <v>-84</v>
      </c>
      <c r="Z10" s="65">
        <v>5</v>
      </c>
      <c r="AA10" s="59" t="s">
        <v>1592</v>
      </c>
      <c r="AB10" s="65">
        <v>-155</v>
      </c>
      <c r="AC10" s="68" t="s">
        <v>151</v>
      </c>
      <c r="AD10" s="69"/>
      <c r="AE10" s="43" t="s">
        <v>155</v>
      </c>
      <c r="AF10" s="60" t="s">
        <v>1181</v>
      </c>
      <c r="AG10" s="60" t="s">
        <v>1181</v>
      </c>
    </row>
    <row r="11" spans="1:33" ht="13.5">
      <c r="A11" s="62" t="s">
        <v>1214</v>
      </c>
      <c r="B11" s="19" t="s">
        <v>1493</v>
      </c>
      <c r="C11" s="19" t="s">
        <v>1512</v>
      </c>
      <c r="D11" s="20" t="s">
        <v>1516</v>
      </c>
      <c r="E11" s="20" t="s">
        <v>1517</v>
      </c>
      <c r="F11" s="20"/>
      <c r="G11" s="54" t="s">
        <v>1221</v>
      </c>
      <c r="H11" s="55">
        <v>940</v>
      </c>
      <c r="I11" s="454">
        <v>1081</v>
      </c>
      <c r="J11" s="454">
        <f t="shared" si="6"/>
        <v>1286.3899999999999</v>
      </c>
      <c r="K11" s="66">
        <v>-40</v>
      </c>
      <c r="L11" s="66">
        <v>-30</v>
      </c>
      <c r="M11" s="67">
        <v>7</v>
      </c>
      <c r="N11" s="67">
        <v>7</v>
      </c>
      <c r="O11" s="26">
        <f t="shared" si="0"/>
        <v>392</v>
      </c>
      <c r="P11" s="26">
        <f t="shared" si="1"/>
        <v>392</v>
      </c>
      <c r="Q11" s="58">
        <f t="shared" si="2"/>
        <v>-30</v>
      </c>
      <c r="R11" s="59" t="s">
        <v>1592</v>
      </c>
      <c r="S11" s="58">
        <f t="shared" si="3"/>
        <v>-50</v>
      </c>
      <c r="T11" s="58">
        <f t="shared" si="4"/>
        <v>-20</v>
      </c>
      <c r="U11" s="59" t="s">
        <v>1592</v>
      </c>
      <c r="V11" s="58">
        <f t="shared" si="5"/>
        <v>-40</v>
      </c>
      <c r="W11" s="65">
        <v>7</v>
      </c>
      <c r="X11" s="59" t="s">
        <v>1592</v>
      </c>
      <c r="Y11" s="65">
        <v>-109</v>
      </c>
      <c r="Z11" s="65">
        <v>2</v>
      </c>
      <c r="AA11" s="59" t="s">
        <v>1592</v>
      </c>
      <c r="AB11" s="65">
        <v>-170</v>
      </c>
      <c r="AC11" s="68" t="s">
        <v>151</v>
      </c>
      <c r="AD11" s="69"/>
      <c r="AE11" s="43" t="s">
        <v>1212</v>
      </c>
      <c r="AF11" s="60" t="s">
        <v>1181</v>
      </c>
      <c r="AG11" s="60" t="s">
        <v>1181</v>
      </c>
    </row>
    <row r="12" spans="1:33" ht="13.5">
      <c r="A12" s="62" t="s">
        <v>1214</v>
      </c>
      <c r="B12" s="19" t="s">
        <v>1493</v>
      </c>
      <c r="C12" s="19" t="s">
        <v>1519</v>
      </c>
      <c r="D12" s="20" t="s">
        <v>1520</v>
      </c>
      <c r="E12" s="20" t="s">
        <v>1521</v>
      </c>
      <c r="F12" s="20" t="s">
        <v>183</v>
      </c>
      <c r="G12" s="54" t="s">
        <v>1222</v>
      </c>
      <c r="H12" s="55">
        <v>940</v>
      </c>
      <c r="I12" s="454">
        <v>1081</v>
      </c>
      <c r="J12" s="454">
        <f t="shared" si="6"/>
        <v>1286.3899999999999</v>
      </c>
      <c r="K12" s="66">
        <v>-60</v>
      </c>
      <c r="L12" s="66">
        <v>-50</v>
      </c>
      <c r="M12" s="67">
        <v>10</v>
      </c>
      <c r="N12" s="67">
        <v>8</v>
      </c>
      <c r="O12" s="26">
        <f t="shared" si="0"/>
        <v>560</v>
      </c>
      <c r="P12" s="26">
        <f t="shared" si="1"/>
        <v>448</v>
      </c>
      <c r="Q12" s="58">
        <f t="shared" si="2"/>
        <v>-50</v>
      </c>
      <c r="R12" s="59" t="s">
        <v>1592</v>
      </c>
      <c r="S12" s="58">
        <f t="shared" si="3"/>
        <v>-70</v>
      </c>
      <c r="T12" s="58">
        <f t="shared" si="4"/>
        <v>-40</v>
      </c>
      <c r="U12" s="59" t="s">
        <v>1592</v>
      </c>
      <c r="V12" s="58">
        <f t="shared" si="5"/>
        <v>-60</v>
      </c>
      <c r="W12" s="65">
        <v>3</v>
      </c>
      <c r="X12" s="59" t="s">
        <v>1592</v>
      </c>
      <c r="Y12" s="65">
        <v>-128</v>
      </c>
      <c r="Z12" s="65">
        <v>-2</v>
      </c>
      <c r="AA12" s="59" t="s">
        <v>1592</v>
      </c>
      <c r="AB12" s="65">
        <v>-203</v>
      </c>
      <c r="AC12" s="68" t="s">
        <v>151</v>
      </c>
      <c r="AD12" s="69"/>
      <c r="AE12" s="43" t="s">
        <v>152</v>
      </c>
      <c r="AF12" s="60" t="s">
        <v>1181</v>
      </c>
      <c r="AG12" s="60" t="s">
        <v>1181</v>
      </c>
    </row>
    <row r="13" spans="1:33" ht="13.5">
      <c r="A13" s="62" t="s">
        <v>1214</v>
      </c>
      <c r="B13" s="19" t="s">
        <v>1540</v>
      </c>
      <c r="C13" s="19" t="s">
        <v>1562</v>
      </c>
      <c r="D13" s="20" t="s">
        <v>1563</v>
      </c>
      <c r="E13" s="20" t="s">
        <v>1564</v>
      </c>
      <c r="F13" s="20" t="s">
        <v>188</v>
      </c>
      <c r="G13" s="54" t="s">
        <v>1223</v>
      </c>
      <c r="H13" s="55">
        <v>990</v>
      </c>
      <c r="I13" s="454">
        <v>1138.5</v>
      </c>
      <c r="J13" s="454">
        <f t="shared" si="6"/>
        <v>1354.8149999999998</v>
      </c>
      <c r="K13" s="66">
        <v>-20</v>
      </c>
      <c r="L13" s="66">
        <v>-15</v>
      </c>
      <c r="M13" s="67">
        <v>16</v>
      </c>
      <c r="N13" s="67">
        <v>10</v>
      </c>
      <c r="O13" s="26">
        <f t="shared" si="0"/>
        <v>896</v>
      </c>
      <c r="P13" s="26">
        <f t="shared" si="1"/>
        <v>560</v>
      </c>
      <c r="Q13" s="58">
        <f t="shared" si="2"/>
        <v>-10</v>
      </c>
      <c r="R13" s="59" t="s">
        <v>1592</v>
      </c>
      <c r="S13" s="58">
        <f t="shared" si="3"/>
        <v>-30</v>
      </c>
      <c r="T13" s="58">
        <f t="shared" si="4"/>
        <v>-5</v>
      </c>
      <c r="U13" s="59" t="s">
        <v>1592</v>
      </c>
      <c r="V13" s="58">
        <f t="shared" si="5"/>
        <v>-25</v>
      </c>
      <c r="W13" s="65">
        <v>26</v>
      </c>
      <c r="X13" s="59" t="s">
        <v>1592</v>
      </c>
      <c r="Y13" s="65">
        <v>-84</v>
      </c>
      <c r="Z13" s="65">
        <v>36</v>
      </c>
      <c r="AA13" s="59" t="s">
        <v>1592</v>
      </c>
      <c r="AB13" s="65">
        <v>-60</v>
      </c>
      <c r="AC13" s="68" t="s">
        <v>151</v>
      </c>
      <c r="AD13" s="69"/>
      <c r="AE13" s="43" t="s">
        <v>155</v>
      </c>
      <c r="AF13" s="60" t="s">
        <v>1181</v>
      </c>
      <c r="AG13" s="60" t="s">
        <v>1181</v>
      </c>
    </row>
    <row r="14" spans="1:28" ht="13.5">
      <c r="A14" s="27" t="s">
        <v>189</v>
      </c>
      <c r="B14" s="70"/>
      <c r="C14" s="71"/>
      <c r="M14" s="70"/>
      <c r="N14" s="75" t="s">
        <v>1224</v>
      </c>
      <c r="O14" s="75" t="s">
        <v>1224</v>
      </c>
      <c r="P14" s="361"/>
      <c r="Q14" s="70"/>
      <c r="R14" s="361"/>
      <c r="S14" s="361"/>
      <c r="T14" s="70"/>
      <c r="U14" s="361"/>
      <c r="W14" s="70"/>
      <c r="X14" s="361"/>
      <c r="Y14" s="361"/>
      <c r="Z14" s="70"/>
      <c r="AA14" s="361"/>
      <c r="AB14" s="70"/>
    </row>
    <row r="15" spans="14:15" ht="13.5">
      <c r="N15" s="75" t="s">
        <v>1224</v>
      </c>
      <c r="O15" s="75" t="s">
        <v>1224</v>
      </c>
    </row>
    <row r="16" spans="14:15" ht="13.5">
      <c r="N16" s="75" t="s">
        <v>1224</v>
      </c>
      <c r="O16" s="75" t="s">
        <v>1224</v>
      </c>
    </row>
    <row r="17" spans="14:15" ht="13.5">
      <c r="N17" s="75" t="s">
        <v>1224</v>
      </c>
      <c r="O17" s="75" t="s">
        <v>1224</v>
      </c>
    </row>
    <row r="18" spans="14:15" ht="13.5">
      <c r="N18" s="75" t="s">
        <v>1224</v>
      </c>
      <c r="O18" s="75" t="s">
        <v>1224</v>
      </c>
    </row>
    <row r="19" spans="14:15" ht="13.5">
      <c r="N19" s="75" t="s">
        <v>1224</v>
      </c>
      <c r="O19" s="75" t="s">
        <v>1224</v>
      </c>
    </row>
    <row r="20" spans="4:15" ht="13.5">
      <c r="D20" s="76"/>
      <c r="N20" s="75" t="s">
        <v>1224</v>
      </c>
      <c r="O20" s="75" t="s">
        <v>1224</v>
      </c>
    </row>
    <row r="21" spans="4:15" ht="13.5">
      <c r="D21" s="77"/>
      <c r="N21" s="75" t="s">
        <v>1224</v>
      </c>
      <c r="O21" s="75" t="s">
        <v>1224</v>
      </c>
    </row>
    <row r="22" spans="4:15" ht="13.5">
      <c r="D22" s="77"/>
      <c r="N22" s="75" t="s">
        <v>1224</v>
      </c>
      <c r="O22" s="75" t="s">
        <v>1224</v>
      </c>
    </row>
    <row r="23" spans="4:15" ht="13.5">
      <c r="D23" s="77"/>
      <c r="N23" s="75" t="s">
        <v>1224</v>
      </c>
      <c r="O23" s="75" t="s">
        <v>1224</v>
      </c>
    </row>
    <row r="24" spans="4:15" ht="13.5">
      <c r="D24" s="77"/>
      <c r="N24" s="75" t="s">
        <v>1224</v>
      </c>
      <c r="O24" s="75" t="s">
        <v>1224</v>
      </c>
    </row>
    <row r="25" spans="4:15" ht="13.5">
      <c r="D25" s="76"/>
      <c r="N25" s="75" t="s">
        <v>1224</v>
      </c>
      <c r="O25" s="75" t="s">
        <v>1224</v>
      </c>
    </row>
    <row r="26" spans="4:15" ht="13.5">
      <c r="D26" s="77"/>
      <c r="N26" s="75" t="s">
        <v>1224</v>
      </c>
      <c r="O26" s="75" t="s">
        <v>1224</v>
      </c>
    </row>
    <row r="27" spans="14:15" ht="13.5">
      <c r="N27" s="75" t="s">
        <v>1224</v>
      </c>
      <c r="O27" s="75" t="s">
        <v>1224</v>
      </c>
    </row>
    <row r="28" spans="14:15" ht="13.5">
      <c r="N28" s="75" t="s">
        <v>1224</v>
      </c>
      <c r="O28" s="75" t="s">
        <v>1224</v>
      </c>
    </row>
    <row r="29" spans="14:15" ht="13.5">
      <c r="N29" s="75" t="s">
        <v>1224</v>
      </c>
      <c r="O29" s="75" t="s">
        <v>1224</v>
      </c>
    </row>
    <row r="30" spans="14:15" ht="13.5">
      <c r="N30" s="75" t="s">
        <v>1224</v>
      </c>
      <c r="O30" s="75" t="s">
        <v>1224</v>
      </c>
    </row>
    <row r="31" spans="14:15" ht="13.5">
      <c r="N31" s="75" t="s">
        <v>1224</v>
      </c>
      <c r="O31" s="75" t="s">
        <v>1224</v>
      </c>
    </row>
    <row r="32" spans="14:15" ht="13.5">
      <c r="N32" s="75" t="s">
        <v>1224</v>
      </c>
      <c r="O32" s="75" t="s">
        <v>1224</v>
      </c>
    </row>
    <row r="33" spans="14:15" ht="13.5">
      <c r="N33" s="75" t="s">
        <v>1224</v>
      </c>
      <c r="O33" s="75" t="s">
        <v>1224</v>
      </c>
    </row>
    <row r="34" spans="14:15" ht="13.5">
      <c r="N34" s="75" t="s">
        <v>1224</v>
      </c>
      <c r="O34" s="75" t="s">
        <v>1224</v>
      </c>
    </row>
    <row r="35" spans="14:15" ht="13.5">
      <c r="N35" s="75" t="s">
        <v>1224</v>
      </c>
      <c r="O35" s="75" t="s">
        <v>1224</v>
      </c>
    </row>
    <row r="36" spans="14:15" ht="13.5">
      <c r="N36" s="75" t="s">
        <v>1224</v>
      </c>
      <c r="O36" s="75" t="s">
        <v>1224</v>
      </c>
    </row>
    <row r="37" spans="14:15" ht="13.5">
      <c r="N37" s="75" t="s">
        <v>1224</v>
      </c>
      <c r="O37" s="75" t="s">
        <v>1224</v>
      </c>
    </row>
    <row r="38" spans="14:15" ht="13.5">
      <c r="N38" s="75" t="s">
        <v>1224</v>
      </c>
      <c r="O38" s="75" t="s">
        <v>1224</v>
      </c>
    </row>
    <row r="39" spans="14:15" ht="13.5">
      <c r="N39" s="75" t="s">
        <v>1224</v>
      </c>
      <c r="O39" s="75" t="s">
        <v>1224</v>
      </c>
    </row>
    <row r="40" spans="14:15" ht="13.5">
      <c r="N40" s="75" t="s">
        <v>1224</v>
      </c>
      <c r="O40" s="75" t="s">
        <v>1224</v>
      </c>
    </row>
    <row r="41" spans="14:15" ht="13.5">
      <c r="N41" s="75" t="s">
        <v>1224</v>
      </c>
      <c r="O41" s="75" t="s">
        <v>1224</v>
      </c>
    </row>
    <row r="42" spans="14:15" ht="13.5">
      <c r="N42" s="75" t="s">
        <v>1224</v>
      </c>
      <c r="O42" s="75" t="s">
        <v>1224</v>
      </c>
    </row>
    <row r="43" spans="14:15" ht="13.5">
      <c r="N43" s="75" t="s">
        <v>1224</v>
      </c>
      <c r="O43" s="75" t="s">
        <v>1224</v>
      </c>
    </row>
    <row r="44" spans="14:15" ht="13.5">
      <c r="N44" s="78"/>
      <c r="O44" s="78"/>
    </row>
    <row r="45" spans="14:15" ht="13.5">
      <c r="N45" s="78"/>
      <c r="O45" s="78"/>
    </row>
    <row r="46" spans="14:15" ht="13.5">
      <c r="N46" s="78"/>
      <c r="O46" s="78"/>
    </row>
    <row r="47" spans="14:15" ht="13.5">
      <c r="N47" s="78"/>
      <c r="O47" s="78"/>
    </row>
    <row r="48" spans="14:15" ht="13.5">
      <c r="N48" s="78"/>
      <c r="O48" s="78"/>
    </row>
    <row r="49" spans="14:15" ht="13.5">
      <c r="N49" s="78"/>
      <c r="O49" s="78"/>
    </row>
    <row r="50" spans="14:15" ht="13.5">
      <c r="N50" s="78"/>
      <c r="O50" s="78"/>
    </row>
    <row r="51" spans="14:15" ht="13.5">
      <c r="N51" s="78"/>
      <c r="O51" s="78"/>
    </row>
    <row r="52" spans="14:15" ht="13.5">
      <c r="N52" s="78"/>
      <c r="O52" s="78"/>
    </row>
    <row r="53" spans="14:15" ht="13.5">
      <c r="N53" s="78"/>
      <c r="O53" s="78"/>
    </row>
    <row r="54" spans="14:15" ht="13.5">
      <c r="N54" s="78"/>
      <c r="O54" s="78"/>
    </row>
    <row r="55" spans="14:15" ht="13.5">
      <c r="N55" s="78"/>
      <c r="O55" s="78"/>
    </row>
    <row r="56" spans="14:15" ht="13.5">
      <c r="N56" s="78"/>
      <c r="O56" s="78"/>
    </row>
    <row r="57" spans="14:15" ht="13.5">
      <c r="N57" s="78"/>
      <c r="O57" s="78"/>
    </row>
    <row r="58" spans="14:15" ht="13.5">
      <c r="N58" s="78"/>
      <c r="O58" s="78"/>
    </row>
    <row r="59" spans="14:15" ht="13.5">
      <c r="N59" s="78"/>
      <c r="O59" s="78"/>
    </row>
    <row r="60" spans="14:15" ht="13.5">
      <c r="N60" s="78"/>
      <c r="O60" s="78"/>
    </row>
    <row r="61" spans="14:15" ht="13.5">
      <c r="N61" s="78"/>
      <c r="O61" s="78"/>
    </row>
    <row r="62" spans="14:15" ht="13.5">
      <c r="N62" s="78"/>
      <c r="O62" s="78"/>
    </row>
  </sheetData>
  <printOptions/>
  <pageMargins left="0.66" right="0.49" top="1" bottom="1" header="0.512" footer="0.512"/>
  <pageSetup fitToHeight="1"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codeName="Sheet7"/>
  <dimension ref="A1:AF93"/>
  <sheetViews>
    <sheetView zoomScale="75" zoomScaleNormal="75" zoomScaleSheetLayoutView="75" workbookViewId="0" topLeftCell="A1">
      <pane xSplit="6" ySplit="3" topLeftCell="G4" activePane="bottomRight" state="frozen"/>
      <selection pane="topLeft" activeCell="G20" sqref="G20"/>
      <selection pane="topRight" activeCell="G20" sqref="G20"/>
      <selection pane="bottomLeft" activeCell="G20" sqref="G20"/>
      <selection pane="bottomRight" activeCell="M15" sqref="M15"/>
    </sheetView>
  </sheetViews>
  <sheetFormatPr defaultColWidth="9.00390625" defaultRowHeight="13.5"/>
  <cols>
    <col min="1" max="1" width="5.75390625" style="52" customWidth="1"/>
    <col min="2" max="2" width="15.375" style="52" bestFit="1" customWidth="1"/>
    <col min="3" max="3" width="10.50390625" style="51" bestFit="1" customWidth="1"/>
    <col min="4" max="4" width="6.50390625" style="51" bestFit="1" customWidth="1"/>
    <col min="5" max="5" width="12.00390625" style="52" bestFit="1" customWidth="1"/>
    <col min="6" max="6" width="21.50390625" style="52" bestFit="1" customWidth="1"/>
    <col min="7" max="7" width="14.625" style="303" customWidth="1"/>
    <col min="8" max="8" width="11.50390625" style="73" customWidth="1"/>
    <col min="9" max="9" width="12.125" style="73" customWidth="1"/>
    <col min="10" max="10" width="9.25390625" style="73" bestFit="1" customWidth="1"/>
    <col min="11" max="11" width="7.625" style="74" customWidth="1"/>
    <col min="12" max="13" width="7.625" style="52" customWidth="1"/>
    <col min="14" max="16" width="7.625" style="74" customWidth="1"/>
    <col min="17" max="17" width="7.625" style="52" customWidth="1"/>
    <col min="18" max="18" width="3.125" style="74" customWidth="1"/>
    <col min="19" max="19" width="7.625" style="74" customWidth="1"/>
    <col min="20" max="20" width="7.625" style="52" customWidth="1"/>
    <col min="21" max="21" width="3.125" style="74" customWidth="1"/>
    <col min="22" max="23" width="7.625" style="52" customWidth="1"/>
    <col min="24" max="24" width="3.125" style="74" customWidth="1"/>
    <col min="25" max="25" width="7.625" style="74" customWidth="1"/>
    <col min="26" max="26" width="7.625" style="52" customWidth="1"/>
    <col min="27" max="27" width="3.125" style="74" customWidth="1"/>
    <col min="28" max="28" width="7.625" style="52" customWidth="1"/>
    <col min="29" max="29" width="13.00390625" style="52" bestFit="1" customWidth="1"/>
    <col min="30" max="30" width="29.25390625" style="52" bestFit="1" customWidth="1"/>
    <col min="31" max="32" width="5.625" style="52" customWidth="1"/>
    <col min="33" max="16384" width="9.00390625" style="52" customWidth="1"/>
  </cols>
  <sheetData>
    <row r="1" spans="1:32" s="51" customFormat="1" ht="13.5">
      <c r="A1" s="1"/>
      <c r="B1" s="1"/>
      <c r="C1" s="1"/>
      <c r="D1" s="2"/>
      <c r="E1" s="1"/>
      <c r="F1" s="1"/>
      <c r="G1" s="3"/>
      <c r="H1" s="3"/>
      <c r="I1" s="3"/>
      <c r="J1" s="3"/>
      <c r="K1" s="5" t="s">
        <v>2029</v>
      </c>
      <c r="L1" s="5"/>
      <c r="M1" s="6" t="s">
        <v>2030</v>
      </c>
      <c r="N1" s="6"/>
      <c r="O1" s="6" t="s">
        <v>2030</v>
      </c>
      <c r="P1" s="7"/>
      <c r="Q1" s="5" t="s">
        <v>1589</v>
      </c>
      <c r="R1" s="5"/>
      <c r="S1" s="5"/>
      <c r="T1" s="5"/>
      <c r="U1" s="5"/>
      <c r="V1" s="5"/>
      <c r="W1" s="5"/>
      <c r="X1" s="5"/>
      <c r="Y1" s="5"/>
      <c r="Z1" s="5"/>
      <c r="AA1" s="5"/>
      <c r="AB1" s="5"/>
      <c r="AC1" s="1"/>
      <c r="AD1" s="1"/>
      <c r="AE1" s="1"/>
      <c r="AF1" s="1"/>
    </row>
    <row r="2" spans="1:32" s="51" customFormat="1" ht="13.5">
      <c r="A2" s="9" t="s">
        <v>1570</v>
      </c>
      <c r="B2" s="10"/>
      <c r="C2" s="10"/>
      <c r="D2" s="11"/>
      <c r="E2" s="10"/>
      <c r="F2" s="10"/>
      <c r="G2" s="12"/>
      <c r="H2" s="12"/>
      <c r="I2" s="12"/>
      <c r="J2" s="12"/>
      <c r="K2" s="5" t="s">
        <v>2033</v>
      </c>
      <c r="L2" s="5"/>
      <c r="M2" s="6" t="s">
        <v>2034</v>
      </c>
      <c r="N2" s="6"/>
      <c r="O2" s="7" t="s">
        <v>2035</v>
      </c>
      <c r="P2" s="7"/>
      <c r="Q2" s="5" t="s">
        <v>2104</v>
      </c>
      <c r="R2" s="5"/>
      <c r="S2" s="5"/>
      <c r="T2" s="5" t="s">
        <v>2106</v>
      </c>
      <c r="U2" s="5"/>
      <c r="V2" s="5"/>
      <c r="W2" s="5" t="s">
        <v>2111</v>
      </c>
      <c r="X2" s="5"/>
      <c r="Y2" s="5"/>
      <c r="Z2" s="5" t="s">
        <v>2112</v>
      </c>
      <c r="AA2" s="5"/>
      <c r="AB2" s="5"/>
      <c r="AC2" s="5" t="s">
        <v>1793</v>
      </c>
      <c r="AD2" s="5"/>
      <c r="AE2" s="5" t="s">
        <v>1590</v>
      </c>
      <c r="AF2" s="5"/>
    </row>
    <row r="3" spans="1:32" ht="13.5">
      <c r="A3" s="13" t="s">
        <v>2036</v>
      </c>
      <c r="B3" s="13" t="s">
        <v>2037</v>
      </c>
      <c r="C3" s="13" t="s">
        <v>2038</v>
      </c>
      <c r="D3" s="14" t="s">
        <v>2039</v>
      </c>
      <c r="E3" s="13" t="s">
        <v>2040</v>
      </c>
      <c r="F3" s="13" t="s">
        <v>2041</v>
      </c>
      <c r="G3" s="13" t="s">
        <v>2042</v>
      </c>
      <c r="H3" s="367" t="s">
        <v>2032</v>
      </c>
      <c r="I3" s="367" t="s">
        <v>1211</v>
      </c>
      <c r="J3" s="367" t="s">
        <v>828</v>
      </c>
      <c r="K3" s="13" t="s">
        <v>2043</v>
      </c>
      <c r="L3" s="13" t="s">
        <v>2044</v>
      </c>
      <c r="M3" s="16" t="s">
        <v>2043</v>
      </c>
      <c r="N3" s="16" t="s">
        <v>2044</v>
      </c>
      <c r="O3" s="17" t="s">
        <v>2043</v>
      </c>
      <c r="P3" s="17" t="s">
        <v>2044</v>
      </c>
      <c r="Q3" s="13" t="s">
        <v>1713</v>
      </c>
      <c r="R3" s="13" t="s">
        <v>1592</v>
      </c>
      <c r="S3" s="13" t="s">
        <v>1714</v>
      </c>
      <c r="T3" s="13" t="s">
        <v>1713</v>
      </c>
      <c r="U3" s="13" t="s">
        <v>1592</v>
      </c>
      <c r="V3" s="13" t="s">
        <v>1714</v>
      </c>
      <c r="W3" s="13" t="s">
        <v>1713</v>
      </c>
      <c r="X3" s="13" t="s">
        <v>1592</v>
      </c>
      <c r="Y3" s="13" t="s">
        <v>1714</v>
      </c>
      <c r="Z3" s="13" t="s">
        <v>1713</v>
      </c>
      <c r="AA3" s="13" t="s">
        <v>1592</v>
      </c>
      <c r="AB3" s="13" t="s">
        <v>1714</v>
      </c>
      <c r="AC3" s="13" t="s">
        <v>179</v>
      </c>
      <c r="AD3" s="13" t="s">
        <v>2041</v>
      </c>
      <c r="AE3" s="13" t="s">
        <v>2043</v>
      </c>
      <c r="AF3" s="13" t="s">
        <v>2044</v>
      </c>
    </row>
    <row r="4" spans="1:32" s="51" customFormat="1" ht="13.5">
      <c r="A4" s="53" t="s">
        <v>194</v>
      </c>
      <c r="B4" s="212" t="s">
        <v>1225</v>
      </c>
      <c r="C4" s="212">
        <v>147</v>
      </c>
      <c r="D4" s="315" t="s">
        <v>816</v>
      </c>
      <c r="E4" s="212">
        <v>937</v>
      </c>
      <c r="F4" s="212" t="s">
        <v>36</v>
      </c>
      <c r="G4" s="54" t="s">
        <v>2383</v>
      </c>
      <c r="H4" s="316">
        <v>1340</v>
      </c>
      <c r="I4" s="455">
        <v>1541</v>
      </c>
      <c r="J4" s="455">
        <f>I4*1.19</f>
        <v>1833.79</v>
      </c>
      <c r="K4" s="56">
        <v>-15</v>
      </c>
      <c r="L4" s="56">
        <v>-15</v>
      </c>
      <c r="M4" s="57">
        <v>4</v>
      </c>
      <c r="N4" s="57">
        <v>1.5</v>
      </c>
      <c r="O4" s="26">
        <f>IF(M4="","",ROUND(M4/0.01786,0))</f>
        <v>224</v>
      </c>
      <c r="P4" s="26">
        <f>IF(N4="","",ROUND(N4/0.01786,0))</f>
        <v>84</v>
      </c>
      <c r="Q4" s="58">
        <f>(K4+10)</f>
        <v>-5</v>
      </c>
      <c r="R4" s="59" t="s">
        <v>1592</v>
      </c>
      <c r="S4" s="58">
        <f>(K4-10)</f>
        <v>-25</v>
      </c>
      <c r="T4" s="58">
        <f>(L4+10)</f>
        <v>-5</v>
      </c>
      <c r="U4" s="59" t="s">
        <v>1592</v>
      </c>
      <c r="V4" s="58">
        <f>(L4-10)</f>
        <v>-25</v>
      </c>
      <c r="W4" s="58">
        <v>23</v>
      </c>
      <c r="X4" s="59" t="s">
        <v>1592</v>
      </c>
      <c r="Y4" s="58">
        <v>-47</v>
      </c>
      <c r="Z4" s="58">
        <v>8</v>
      </c>
      <c r="AA4" s="59" t="s">
        <v>1592</v>
      </c>
      <c r="AB4" s="58">
        <v>-42</v>
      </c>
      <c r="AC4" s="60" t="s">
        <v>2400</v>
      </c>
      <c r="AD4" s="43" t="s">
        <v>2402</v>
      </c>
      <c r="AE4" s="60" t="s">
        <v>300</v>
      </c>
      <c r="AF4" s="60" t="s">
        <v>2401</v>
      </c>
    </row>
    <row r="5" spans="1:32" s="51" customFormat="1" ht="13.5">
      <c r="A5" s="53" t="s">
        <v>194</v>
      </c>
      <c r="B5" s="212" t="s">
        <v>1225</v>
      </c>
      <c r="C5" s="212">
        <v>156</v>
      </c>
      <c r="D5" s="315" t="s">
        <v>815</v>
      </c>
      <c r="E5" s="212">
        <v>932</v>
      </c>
      <c r="F5" s="212" t="s">
        <v>37</v>
      </c>
      <c r="G5" s="317" t="s">
        <v>2066</v>
      </c>
      <c r="H5" s="316">
        <v>1340</v>
      </c>
      <c r="I5" s="455">
        <v>1541</v>
      </c>
      <c r="J5" s="455">
        <f aca="true" t="shared" si="0" ref="J5:J31">I5*1.19</f>
        <v>1833.79</v>
      </c>
      <c r="K5" s="56">
        <v>-30</v>
      </c>
      <c r="L5" s="56">
        <v>-25</v>
      </c>
      <c r="M5" s="57">
        <v>5</v>
      </c>
      <c r="N5" s="57">
        <v>1.7</v>
      </c>
      <c r="O5" s="26">
        <f>IF(M5="","",ROUND(M5/0.01786,0))</f>
        <v>280</v>
      </c>
      <c r="P5" s="26">
        <f>IF(N5="","",ROUND(N5/0.01786,0))</f>
        <v>95</v>
      </c>
      <c r="Q5" s="58">
        <f>(K5+10)</f>
        <v>-20</v>
      </c>
      <c r="R5" s="59" t="s">
        <v>1592</v>
      </c>
      <c r="S5" s="58">
        <f>(K5-10)</f>
        <v>-40</v>
      </c>
      <c r="T5" s="58">
        <f>(L5+10)</f>
        <v>-15</v>
      </c>
      <c r="U5" s="59" t="s">
        <v>1592</v>
      </c>
      <c r="V5" s="58">
        <f>(L5-10)</f>
        <v>-35</v>
      </c>
      <c r="W5" s="58">
        <v>-10</v>
      </c>
      <c r="X5" s="59" t="s">
        <v>1592</v>
      </c>
      <c r="Y5" s="58">
        <v>-45</v>
      </c>
      <c r="Z5" s="58">
        <v>15</v>
      </c>
      <c r="AA5" s="59" t="s">
        <v>1592</v>
      </c>
      <c r="AB5" s="58">
        <v>-45</v>
      </c>
      <c r="AC5" s="60" t="s">
        <v>2400</v>
      </c>
      <c r="AD5" s="43" t="s">
        <v>2402</v>
      </c>
      <c r="AE5" s="60" t="s">
        <v>300</v>
      </c>
      <c r="AF5" s="60" t="s">
        <v>2401</v>
      </c>
    </row>
    <row r="6" spans="1:32" s="51" customFormat="1" ht="13.5">
      <c r="A6" s="53" t="s">
        <v>194</v>
      </c>
      <c r="B6" s="212" t="s">
        <v>1573</v>
      </c>
      <c r="C6" s="212" t="s">
        <v>814</v>
      </c>
      <c r="D6" s="315" t="s">
        <v>819</v>
      </c>
      <c r="E6" s="212" t="s">
        <v>818</v>
      </c>
      <c r="F6" s="212" t="s">
        <v>820</v>
      </c>
      <c r="G6" s="317" t="s">
        <v>2396</v>
      </c>
      <c r="H6" s="316"/>
      <c r="I6" s="455"/>
      <c r="J6" s="455"/>
      <c r="K6" s="317"/>
      <c r="L6" s="317"/>
      <c r="M6" s="317"/>
      <c r="N6" s="317"/>
      <c r="O6" s="317"/>
      <c r="P6" s="317"/>
      <c r="Q6" s="58"/>
      <c r="R6" s="59" t="s">
        <v>1592</v>
      </c>
      <c r="S6" s="58"/>
      <c r="T6" s="58"/>
      <c r="U6" s="59" t="s">
        <v>1592</v>
      </c>
      <c r="V6" s="58"/>
      <c r="W6" s="58"/>
      <c r="X6" s="59" t="s">
        <v>1592</v>
      </c>
      <c r="Y6" s="58"/>
      <c r="Z6" s="58"/>
      <c r="AA6" s="59" t="s">
        <v>1592</v>
      </c>
      <c r="AB6" s="58"/>
      <c r="AC6" s="60"/>
      <c r="AD6" s="43"/>
      <c r="AE6" s="60"/>
      <c r="AF6" s="60"/>
    </row>
    <row r="7" spans="1:32" s="51" customFormat="1" ht="13.5">
      <c r="A7" s="53" t="s">
        <v>194</v>
      </c>
      <c r="B7" s="212" t="s">
        <v>1573</v>
      </c>
      <c r="C7" s="212" t="s">
        <v>1228</v>
      </c>
      <c r="D7" s="315" t="s">
        <v>1437</v>
      </c>
      <c r="E7" s="212" t="s">
        <v>141</v>
      </c>
      <c r="F7" s="212" t="s">
        <v>1571</v>
      </c>
      <c r="G7" s="54" t="s">
        <v>2062</v>
      </c>
      <c r="H7" s="316"/>
      <c r="I7" s="455"/>
      <c r="J7" s="455"/>
      <c r="K7" s="54"/>
      <c r="L7" s="54"/>
      <c r="M7" s="54"/>
      <c r="N7" s="54"/>
      <c r="O7" s="54"/>
      <c r="P7" s="54"/>
      <c r="Q7" s="58"/>
      <c r="R7" s="59" t="s">
        <v>1592</v>
      </c>
      <c r="S7" s="58"/>
      <c r="T7" s="58"/>
      <c r="U7" s="59" t="s">
        <v>1592</v>
      </c>
      <c r="V7" s="58"/>
      <c r="W7" s="58"/>
      <c r="X7" s="59" t="s">
        <v>1592</v>
      </c>
      <c r="Y7" s="58"/>
      <c r="Z7" s="58"/>
      <c r="AA7" s="59" t="s">
        <v>1592</v>
      </c>
      <c r="AB7" s="58"/>
      <c r="AC7" s="60"/>
      <c r="AD7" s="43"/>
      <c r="AE7" s="60"/>
      <c r="AF7" s="60"/>
    </row>
    <row r="8" spans="1:32" s="51" customFormat="1" ht="13.5">
      <c r="A8" s="53" t="s">
        <v>194</v>
      </c>
      <c r="B8" s="212" t="s">
        <v>1573</v>
      </c>
      <c r="C8" s="212" t="s">
        <v>1229</v>
      </c>
      <c r="D8" s="315" t="s">
        <v>1437</v>
      </c>
      <c r="E8" s="212" t="s">
        <v>141</v>
      </c>
      <c r="F8" s="212" t="s">
        <v>1571</v>
      </c>
      <c r="G8" s="54" t="s">
        <v>2062</v>
      </c>
      <c r="H8" s="316"/>
      <c r="I8" s="455"/>
      <c r="J8" s="455"/>
      <c r="K8" s="54"/>
      <c r="L8" s="54"/>
      <c r="M8" s="54"/>
      <c r="N8" s="54"/>
      <c r="O8" s="54"/>
      <c r="P8" s="54"/>
      <c r="Q8" s="58"/>
      <c r="R8" s="59" t="s">
        <v>1592</v>
      </c>
      <c r="S8" s="58"/>
      <c r="T8" s="58"/>
      <c r="U8" s="59" t="s">
        <v>1592</v>
      </c>
      <c r="V8" s="58"/>
      <c r="W8" s="65"/>
      <c r="X8" s="59" t="s">
        <v>1592</v>
      </c>
      <c r="Y8" s="65"/>
      <c r="Z8" s="65"/>
      <c r="AA8" s="59" t="s">
        <v>1592</v>
      </c>
      <c r="AB8" s="65"/>
      <c r="AC8" s="62"/>
      <c r="AD8" s="43"/>
      <c r="AE8" s="60"/>
      <c r="AF8" s="60"/>
    </row>
    <row r="9" spans="1:32" ht="13.5">
      <c r="A9" s="53" t="s">
        <v>194</v>
      </c>
      <c r="B9" s="212" t="s">
        <v>1573</v>
      </c>
      <c r="C9" s="212" t="s">
        <v>1230</v>
      </c>
      <c r="D9" s="315" t="s">
        <v>1231</v>
      </c>
      <c r="E9" s="212" t="s">
        <v>1574</v>
      </c>
      <c r="F9" s="212"/>
      <c r="G9" s="54" t="s">
        <v>2384</v>
      </c>
      <c r="H9" s="316">
        <v>1400</v>
      </c>
      <c r="I9" s="455">
        <v>1610</v>
      </c>
      <c r="J9" s="455">
        <f t="shared" si="0"/>
        <v>1915.8999999999999</v>
      </c>
      <c r="K9" s="63">
        <v>-20</v>
      </c>
      <c r="L9" s="63">
        <v>-25</v>
      </c>
      <c r="M9" s="64">
        <v>5</v>
      </c>
      <c r="N9" s="64">
        <v>2.5</v>
      </c>
      <c r="O9" s="26">
        <f>IF(M9="","",ROUND(M9/0.01786,0))</f>
        <v>280</v>
      </c>
      <c r="P9" s="26">
        <f>IF(N9="","",ROUND(N9/0.01786,0))</f>
        <v>140</v>
      </c>
      <c r="Q9" s="58">
        <f>(K9+10)</f>
        <v>-10</v>
      </c>
      <c r="R9" s="59" t="s">
        <v>1592</v>
      </c>
      <c r="S9" s="58">
        <f>(K9-10)</f>
        <v>-30</v>
      </c>
      <c r="T9" s="58">
        <f>(L9+10)</f>
        <v>-15</v>
      </c>
      <c r="U9" s="59" t="s">
        <v>1592</v>
      </c>
      <c r="V9" s="58">
        <f>(L9-10)</f>
        <v>-35</v>
      </c>
      <c r="W9" s="65">
        <v>-5</v>
      </c>
      <c r="X9" s="59" t="s">
        <v>1592</v>
      </c>
      <c r="Y9" s="65">
        <v>-43</v>
      </c>
      <c r="Z9" s="65">
        <v>0</v>
      </c>
      <c r="AA9" s="59" t="s">
        <v>1592</v>
      </c>
      <c r="AB9" s="65">
        <v>-49</v>
      </c>
      <c r="AC9" s="62" t="s">
        <v>2403</v>
      </c>
      <c r="AD9" s="43" t="s">
        <v>2404</v>
      </c>
      <c r="AE9" s="60" t="s">
        <v>2405</v>
      </c>
      <c r="AF9" s="60" t="s">
        <v>2405</v>
      </c>
    </row>
    <row r="10" spans="1:32" ht="13.5">
      <c r="A10" s="53" t="s">
        <v>194</v>
      </c>
      <c r="B10" s="212" t="s">
        <v>1573</v>
      </c>
      <c r="C10" s="212" t="s">
        <v>1232</v>
      </c>
      <c r="D10" s="315" t="s">
        <v>1231</v>
      </c>
      <c r="E10" s="212" t="s">
        <v>1574</v>
      </c>
      <c r="F10" s="212"/>
      <c r="G10" s="54" t="s">
        <v>2385</v>
      </c>
      <c r="H10" s="316">
        <v>1400</v>
      </c>
      <c r="I10" s="455">
        <v>1610</v>
      </c>
      <c r="J10" s="455">
        <f t="shared" si="0"/>
        <v>1915.8999999999999</v>
      </c>
      <c r="K10" s="66">
        <v>-20</v>
      </c>
      <c r="L10" s="66">
        <v>-25</v>
      </c>
      <c r="M10" s="67">
        <v>5</v>
      </c>
      <c r="N10" s="67">
        <v>7</v>
      </c>
      <c r="O10" s="26">
        <f>IF(M10="","",ROUND(M10/0.01786,0))</f>
        <v>280</v>
      </c>
      <c r="P10" s="26">
        <f>IF(N10="","",ROUND(N10/0.01786,0))</f>
        <v>392</v>
      </c>
      <c r="Q10" s="58">
        <f>(K10+10)</f>
        <v>-10</v>
      </c>
      <c r="R10" s="59" t="s">
        <v>1592</v>
      </c>
      <c r="S10" s="58">
        <f>(K10-10)</f>
        <v>-30</v>
      </c>
      <c r="T10" s="58">
        <f>(L10+10)</f>
        <v>-15</v>
      </c>
      <c r="U10" s="59" t="s">
        <v>1592</v>
      </c>
      <c r="V10" s="58">
        <f>(L10-10)</f>
        <v>-35</v>
      </c>
      <c r="W10" s="65">
        <v>-10</v>
      </c>
      <c r="X10" s="59" t="s">
        <v>1592</v>
      </c>
      <c r="Y10" s="65">
        <v>-40</v>
      </c>
      <c r="Z10" s="65">
        <v>0</v>
      </c>
      <c r="AA10" s="59" t="s">
        <v>1592</v>
      </c>
      <c r="AB10" s="65">
        <v>-40</v>
      </c>
      <c r="AC10" s="62" t="s">
        <v>1407</v>
      </c>
      <c r="AD10" s="43" t="s">
        <v>1724</v>
      </c>
      <c r="AE10" s="60" t="s">
        <v>2401</v>
      </c>
      <c r="AF10" s="60" t="s">
        <v>2401</v>
      </c>
    </row>
    <row r="11" spans="1:32" ht="13.5">
      <c r="A11" s="53" t="s">
        <v>194</v>
      </c>
      <c r="B11" s="212" t="s">
        <v>1573</v>
      </c>
      <c r="C11" s="212" t="s">
        <v>1230</v>
      </c>
      <c r="D11" s="315" t="s">
        <v>1233</v>
      </c>
      <c r="E11" s="212" t="s">
        <v>817</v>
      </c>
      <c r="F11" s="212"/>
      <c r="G11" s="54" t="s">
        <v>2062</v>
      </c>
      <c r="H11" s="316"/>
      <c r="I11" s="455"/>
      <c r="J11" s="455"/>
      <c r="K11" s="54"/>
      <c r="L11" s="54"/>
      <c r="M11" s="54"/>
      <c r="N11" s="54"/>
      <c r="O11" s="54"/>
      <c r="P11" s="54"/>
      <c r="Q11" s="58"/>
      <c r="R11" s="59" t="s">
        <v>1592</v>
      </c>
      <c r="S11" s="58"/>
      <c r="T11" s="58"/>
      <c r="U11" s="59" t="s">
        <v>1592</v>
      </c>
      <c r="V11" s="58"/>
      <c r="W11" s="65"/>
      <c r="X11" s="59" t="s">
        <v>1592</v>
      </c>
      <c r="Y11" s="65"/>
      <c r="Z11" s="65"/>
      <c r="AA11" s="59" t="s">
        <v>1592</v>
      </c>
      <c r="AB11" s="65"/>
      <c r="AC11" s="62"/>
      <c r="AD11" s="43"/>
      <c r="AE11" s="60"/>
      <c r="AF11" s="60"/>
    </row>
    <row r="12" spans="1:32" ht="13.5">
      <c r="A12" s="53" t="s">
        <v>194</v>
      </c>
      <c r="B12" s="212" t="s">
        <v>1573</v>
      </c>
      <c r="C12" s="212" t="s">
        <v>1232</v>
      </c>
      <c r="D12" s="315" t="s">
        <v>1233</v>
      </c>
      <c r="E12" s="212" t="s">
        <v>817</v>
      </c>
      <c r="F12" s="212"/>
      <c r="G12" s="54" t="s">
        <v>2062</v>
      </c>
      <c r="H12" s="316"/>
      <c r="I12" s="455"/>
      <c r="J12" s="455"/>
      <c r="K12" s="54"/>
      <c r="L12" s="54"/>
      <c r="M12" s="54"/>
      <c r="N12" s="54"/>
      <c r="O12" s="54"/>
      <c r="P12" s="54"/>
      <c r="Q12" s="58"/>
      <c r="R12" s="59" t="s">
        <v>1592</v>
      </c>
      <c r="S12" s="58"/>
      <c r="T12" s="58"/>
      <c r="U12" s="59" t="s">
        <v>1592</v>
      </c>
      <c r="V12" s="58"/>
      <c r="W12" s="65"/>
      <c r="X12" s="59" t="s">
        <v>1592</v>
      </c>
      <c r="Y12" s="65"/>
      <c r="Z12" s="65"/>
      <c r="AA12" s="59" t="s">
        <v>1592</v>
      </c>
      <c r="AB12" s="65"/>
      <c r="AC12" s="62"/>
      <c r="AD12" s="43"/>
      <c r="AE12" s="60"/>
      <c r="AF12" s="60"/>
    </row>
    <row r="13" spans="1:32" ht="13.5">
      <c r="A13" s="53" t="s">
        <v>194</v>
      </c>
      <c r="B13" s="212" t="s">
        <v>1577</v>
      </c>
      <c r="C13" s="212" t="s">
        <v>2397</v>
      </c>
      <c r="D13" s="315"/>
      <c r="E13" s="212" t="s">
        <v>2398</v>
      </c>
      <c r="F13" s="212"/>
      <c r="G13" s="54" t="s">
        <v>2399</v>
      </c>
      <c r="H13" s="316">
        <v>1440</v>
      </c>
      <c r="I13" s="455">
        <v>1656</v>
      </c>
      <c r="J13" s="455">
        <f t="shared" si="0"/>
        <v>1970.6399999999999</v>
      </c>
      <c r="K13" s="66">
        <v>-25</v>
      </c>
      <c r="L13" s="66">
        <v>-15</v>
      </c>
      <c r="M13" s="67">
        <v>5</v>
      </c>
      <c r="N13" s="67">
        <v>7</v>
      </c>
      <c r="O13" s="26">
        <f aca="true" t="shared" si="1" ref="O13:O22">IF(M13="","",ROUND(M13/0.01786,0))</f>
        <v>280</v>
      </c>
      <c r="P13" s="26">
        <f aca="true" t="shared" si="2" ref="P13:P22">IF(N13="","",ROUND(N13/0.01786,0))</f>
        <v>392</v>
      </c>
      <c r="Q13" s="58">
        <f aca="true" t="shared" si="3" ref="Q13:Q20">(K13+10)</f>
        <v>-15</v>
      </c>
      <c r="R13" s="59" t="s">
        <v>1592</v>
      </c>
      <c r="S13" s="58">
        <f aca="true" t="shared" si="4" ref="S13:S20">(K13-10)</f>
        <v>-35</v>
      </c>
      <c r="T13" s="58">
        <f aca="true" t="shared" si="5" ref="T13:T20">(L13+10)</f>
        <v>-5</v>
      </c>
      <c r="U13" s="59" t="s">
        <v>1592</v>
      </c>
      <c r="V13" s="58">
        <f aca="true" t="shared" si="6" ref="V13:V20">(L13-10)</f>
        <v>-25</v>
      </c>
      <c r="W13" s="65">
        <v>-5</v>
      </c>
      <c r="X13" s="59" t="s">
        <v>1592</v>
      </c>
      <c r="Y13" s="65">
        <v>-42</v>
      </c>
      <c r="Z13" s="65">
        <v>-5</v>
      </c>
      <c r="AA13" s="59" t="s">
        <v>1592</v>
      </c>
      <c r="AB13" s="65">
        <v>-38</v>
      </c>
      <c r="AC13" s="62" t="s">
        <v>2406</v>
      </c>
      <c r="AD13" s="43" t="s">
        <v>2404</v>
      </c>
      <c r="AE13" s="60" t="s">
        <v>2426</v>
      </c>
      <c r="AF13" s="60" t="s">
        <v>2405</v>
      </c>
    </row>
    <row r="14" spans="1:32" ht="13.5">
      <c r="A14" s="53" t="s">
        <v>194</v>
      </c>
      <c r="B14" s="212" t="s">
        <v>1577</v>
      </c>
      <c r="C14" s="212" t="s">
        <v>181</v>
      </c>
      <c r="D14" s="315" t="s">
        <v>1234</v>
      </c>
      <c r="E14" s="212" t="s">
        <v>1235</v>
      </c>
      <c r="F14" s="212" t="s">
        <v>2388</v>
      </c>
      <c r="G14" s="54" t="s">
        <v>2389</v>
      </c>
      <c r="H14" s="316">
        <v>1460</v>
      </c>
      <c r="I14" s="455">
        <v>1679</v>
      </c>
      <c r="J14" s="455">
        <f t="shared" si="0"/>
        <v>1998.01</v>
      </c>
      <c r="K14" s="66">
        <v>-30</v>
      </c>
      <c r="L14" s="66">
        <v>-5</v>
      </c>
      <c r="M14" s="67">
        <v>4</v>
      </c>
      <c r="N14" s="67">
        <v>6</v>
      </c>
      <c r="O14" s="26">
        <f t="shared" si="1"/>
        <v>224</v>
      </c>
      <c r="P14" s="26">
        <f t="shared" si="2"/>
        <v>336</v>
      </c>
      <c r="Q14" s="58">
        <f t="shared" si="3"/>
        <v>-20</v>
      </c>
      <c r="R14" s="59" t="s">
        <v>1592</v>
      </c>
      <c r="S14" s="58">
        <f t="shared" si="4"/>
        <v>-40</v>
      </c>
      <c r="T14" s="58">
        <f t="shared" si="5"/>
        <v>5</v>
      </c>
      <c r="U14" s="59" t="s">
        <v>1592</v>
      </c>
      <c r="V14" s="58">
        <f t="shared" si="6"/>
        <v>-15</v>
      </c>
      <c r="W14" s="65">
        <v>-15</v>
      </c>
      <c r="X14" s="59" t="s">
        <v>1592</v>
      </c>
      <c r="Y14" s="65">
        <v>-40</v>
      </c>
      <c r="Z14" s="65">
        <v>10</v>
      </c>
      <c r="AA14" s="59" t="s">
        <v>1592</v>
      </c>
      <c r="AB14" s="65">
        <v>-25</v>
      </c>
      <c r="AC14" s="62" t="s">
        <v>2406</v>
      </c>
      <c r="AD14" s="43" t="s">
        <v>2404</v>
      </c>
      <c r="AE14" s="60" t="s">
        <v>2426</v>
      </c>
      <c r="AF14" s="60" t="s">
        <v>2426</v>
      </c>
    </row>
    <row r="15" spans="1:32" ht="13.5">
      <c r="A15" s="53" t="s">
        <v>194</v>
      </c>
      <c r="B15" s="212" t="s">
        <v>1577</v>
      </c>
      <c r="C15" s="212" t="s">
        <v>1236</v>
      </c>
      <c r="D15" s="315" t="s">
        <v>1477</v>
      </c>
      <c r="E15" s="212" t="s">
        <v>1235</v>
      </c>
      <c r="F15" s="212" t="s">
        <v>1575</v>
      </c>
      <c r="G15" s="54" t="s">
        <v>2390</v>
      </c>
      <c r="H15" s="316">
        <v>1410</v>
      </c>
      <c r="I15" s="455">
        <v>1621.5</v>
      </c>
      <c r="J15" s="455">
        <f t="shared" si="0"/>
        <v>1929.5849999999998</v>
      </c>
      <c r="K15" s="66">
        <v>-10</v>
      </c>
      <c r="L15" s="66">
        <v>-10</v>
      </c>
      <c r="M15" s="67">
        <v>5</v>
      </c>
      <c r="N15" s="67">
        <v>7</v>
      </c>
      <c r="O15" s="26">
        <f t="shared" si="1"/>
        <v>280</v>
      </c>
      <c r="P15" s="26">
        <f t="shared" si="2"/>
        <v>392</v>
      </c>
      <c r="Q15" s="58">
        <f t="shared" si="3"/>
        <v>0</v>
      </c>
      <c r="R15" s="59" t="s">
        <v>1592</v>
      </c>
      <c r="S15" s="58">
        <f t="shared" si="4"/>
        <v>-20</v>
      </c>
      <c r="T15" s="58">
        <f t="shared" si="5"/>
        <v>0</v>
      </c>
      <c r="U15" s="59" t="s">
        <v>1592</v>
      </c>
      <c r="V15" s="58">
        <f t="shared" si="6"/>
        <v>-20</v>
      </c>
      <c r="W15" s="65">
        <v>-2</v>
      </c>
      <c r="X15" s="59" t="s">
        <v>1592</v>
      </c>
      <c r="Y15" s="65">
        <v>-26</v>
      </c>
      <c r="Z15" s="65">
        <v>5</v>
      </c>
      <c r="AA15" s="59" t="s">
        <v>1592</v>
      </c>
      <c r="AB15" s="65">
        <v>-25</v>
      </c>
      <c r="AC15" s="62" t="s">
        <v>2406</v>
      </c>
      <c r="AD15" s="43" t="s">
        <v>2404</v>
      </c>
      <c r="AE15" s="60" t="s">
        <v>2405</v>
      </c>
      <c r="AF15" s="60" t="s">
        <v>2426</v>
      </c>
    </row>
    <row r="16" spans="1:32" ht="13.5">
      <c r="A16" s="53" t="s">
        <v>194</v>
      </c>
      <c r="B16" s="212" t="s">
        <v>1577</v>
      </c>
      <c r="C16" s="212" t="s">
        <v>181</v>
      </c>
      <c r="D16" s="315" t="s">
        <v>1237</v>
      </c>
      <c r="E16" s="212" t="s">
        <v>1576</v>
      </c>
      <c r="F16" s="212" t="s">
        <v>2386</v>
      </c>
      <c r="G16" s="54" t="s">
        <v>2387</v>
      </c>
      <c r="H16" s="316">
        <v>1420</v>
      </c>
      <c r="I16" s="455">
        <v>1633</v>
      </c>
      <c r="J16" s="455">
        <f t="shared" si="0"/>
        <v>1943.27</v>
      </c>
      <c r="K16" s="66">
        <v>-40</v>
      </c>
      <c r="L16" s="66">
        <v>-15</v>
      </c>
      <c r="M16" s="67">
        <v>4</v>
      </c>
      <c r="N16" s="67">
        <v>6</v>
      </c>
      <c r="O16" s="26">
        <f t="shared" si="1"/>
        <v>224</v>
      </c>
      <c r="P16" s="26">
        <f t="shared" si="2"/>
        <v>336</v>
      </c>
      <c r="Q16" s="58">
        <f t="shared" si="3"/>
        <v>-30</v>
      </c>
      <c r="R16" s="59" t="s">
        <v>1592</v>
      </c>
      <c r="S16" s="58">
        <f t="shared" si="4"/>
        <v>-50</v>
      </c>
      <c r="T16" s="58">
        <f t="shared" si="5"/>
        <v>-5</v>
      </c>
      <c r="U16" s="59" t="s">
        <v>1592</v>
      </c>
      <c r="V16" s="58">
        <f t="shared" si="6"/>
        <v>-25</v>
      </c>
      <c r="W16" s="65">
        <v>-30</v>
      </c>
      <c r="X16" s="59" t="s">
        <v>1592</v>
      </c>
      <c r="Y16" s="65">
        <v>-65</v>
      </c>
      <c r="Z16" s="65">
        <v>0</v>
      </c>
      <c r="AA16" s="59" t="s">
        <v>1592</v>
      </c>
      <c r="AB16" s="65">
        <v>-30</v>
      </c>
      <c r="AC16" s="62" t="s">
        <v>2406</v>
      </c>
      <c r="AD16" s="43" t="s">
        <v>2404</v>
      </c>
      <c r="AE16" s="60" t="s">
        <v>2426</v>
      </c>
      <c r="AF16" s="60" t="s">
        <v>2426</v>
      </c>
    </row>
    <row r="17" spans="1:32" ht="13.5">
      <c r="A17" s="53" t="s">
        <v>194</v>
      </c>
      <c r="B17" s="212" t="s">
        <v>1577</v>
      </c>
      <c r="C17" s="212" t="s">
        <v>1236</v>
      </c>
      <c r="D17" s="315" t="s">
        <v>1237</v>
      </c>
      <c r="E17" s="212" t="s">
        <v>1576</v>
      </c>
      <c r="F17" s="212" t="s">
        <v>1575</v>
      </c>
      <c r="G17" s="54" t="s">
        <v>2391</v>
      </c>
      <c r="H17" s="316">
        <v>1320</v>
      </c>
      <c r="I17" s="455">
        <v>1518</v>
      </c>
      <c r="J17" s="455">
        <f t="shared" si="0"/>
        <v>1806.4199999999998</v>
      </c>
      <c r="K17" s="66">
        <v>-20</v>
      </c>
      <c r="L17" s="66">
        <v>-20</v>
      </c>
      <c r="M17" s="67">
        <v>5</v>
      </c>
      <c r="N17" s="67">
        <v>7</v>
      </c>
      <c r="O17" s="26">
        <f t="shared" si="1"/>
        <v>280</v>
      </c>
      <c r="P17" s="26">
        <f t="shared" si="2"/>
        <v>392</v>
      </c>
      <c r="Q17" s="58">
        <f t="shared" si="3"/>
        <v>-10</v>
      </c>
      <c r="R17" s="59" t="s">
        <v>1592</v>
      </c>
      <c r="S17" s="58">
        <f t="shared" si="4"/>
        <v>-30</v>
      </c>
      <c r="T17" s="58">
        <f t="shared" si="5"/>
        <v>-10</v>
      </c>
      <c r="U17" s="59" t="s">
        <v>1592</v>
      </c>
      <c r="V17" s="58">
        <f t="shared" si="6"/>
        <v>-30</v>
      </c>
      <c r="W17" s="65">
        <v>-13</v>
      </c>
      <c r="X17" s="59" t="s">
        <v>1592</v>
      </c>
      <c r="Y17" s="65">
        <v>-40</v>
      </c>
      <c r="Z17" s="65">
        <v>-20</v>
      </c>
      <c r="AA17" s="59" t="s">
        <v>1592</v>
      </c>
      <c r="AB17" s="65">
        <v>-38</v>
      </c>
      <c r="AC17" s="62" t="s">
        <v>2406</v>
      </c>
      <c r="AD17" s="43" t="s">
        <v>2404</v>
      </c>
      <c r="AE17" s="60" t="s">
        <v>2405</v>
      </c>
      <c r="AF17" s="60" t="s">
        <v>2426</v>
      </c>
    </row>
    <row r="18" spans="1:32" ht="13.5">
      <c r="A18" s="53" t="s">
        <v>194</v>
      </c>
      <c r="B18" s="212" t="s">
        <v>1577</v>
      </c>
      <c r="C18" s="212" t="s">
        <v>181</v>
      </c>
      <c r="D18" s="315" t="s">
        <v>1455</v>
      </c>
      <c r="E18" s="212" t="s">
        <v>1238</v>
      </c>
      <c r="F18" s="212" t="s">
        <v>446</v>
      </c>
      <c r="G18" s="69" t="s">
        <v>2381</v>
      </c>
      <c r="H18" s="316">
        <v>1440</v>
      </c>
      <c r="I18" s="455">
        <v>1656</v>
      </c>
      <c r="J18" s="455">
        <f t="shared" si="0"/>
        <v>1970.6399999999999</v>
      </c>
      <c r="K18" s="66">
        <v>-15</v>
      </c>
      <c r="L18" s="68">
        <v>-15</v>
      </c>
      <c r="M18" s="318">
        <v>5</v>
      </c>
      <c r="N18" s="79">
        <v>7</v>
      </c>
      <c r="O18" s="26">
        <f t="shared" si="1"/>
        <v>280</v>
      </c>
      <c r="P18" s="26">
        <f t="shared" si="2"/>
        <v>392</v>
      </c>
      <c r="Q18" s="58">
        <f t="shared" si="3"/>
        <v>-5</v>
      </c>
      <c r="R18" s="59" t="s">
        <v>1592</v>
      </c>
      <c r="S18" s="58">
        <f t="shared" si="4"/>
        <v>-25</v>
      </c>
      <c r="T18" s="58">
        <f t="shared" si="5"/>
        <v>-5</v>
      </c>
      <c r="U18" s="67" t="s">
        <v>1592</v>
      </c>
      <c r="V18" s="58">
        <f t="shared" si="6"/>
        <v>-25</v>
      </c>
      <c r="W18" s="68">
        <v>-5</v>
      </c>
      <c r="X18" s="59" t="s">
        <v>1592</v>
      </c>
      <c r="Y18" s="66">
        <v>-31</v>
      </c>
      <c r="Z18" s="68">
        <v>-5</v>
      </c>
      <c r="AA18" s="67" t="s">
        <v>1592</v>
      </c>
      <c r="AB18" s="68">
        <v>-38</v>
      </c>
      <c r="AC18" s="62" t="s">
        <v>2406</v>
      </c>
      <c r="AD18" s="68" t="s">
        <v>2404</v>
      </c>
      <c r="AE18" s="68" t="s">
        <v>2426</v>
      </c>
      <c r="AF18" s="68" t="s">
        <v>2405</v>
      </c>
    </row>
    <row r="19" spans="1:32" ht="13.5">
      <c r="A19" s="53" t="s">
        <v>194</v>
      </c>
      <c r="B19" s="212" t="s">
        <v>1577</v>
      </c>
      <c r="C19" s="212" t="s">
        <v>181</v>
      </c>
      <c r="D19" s="315" t="s">
        <v>1455</v>
      </c>
      <c r="E19" s="212" t="s">
        <v>1238</v>
      </c>
      <c r="F19" s="212" t="s">
        <v>445</v>
      </c>
      <c r="G19" s="69" t="s">
        <v>2380</v>
      </c>
      <c r="H19" s="316">
        <v>1440</v>
      </c>
      <c r="I19" s="455">
        <v>1656</v>
      </c>
      <c r="J19" s="455">
        <f t="shared" si="0"/>
        <v>1970.6399999999999</v>
      </c>
      <c r="K19" s="66">
        <v>-25</v>
      </c>
      <c r="L19" s="68">
        <v>-25</v>
      </c>
      <c r="M19" s="318">
        <v>5</v>
      </c>
      <c r="N19" s="79">
        <v>7</v>
      </c>
      <c r="O19" s="26">
        <f t="shared" si="1"/>
        <v>280</v>
      </c>
      <c r="P19" s="26">
        <f t="shared" si="2"/>
        <v>392</v>
      </c>
      <c r="Q19" s="58">
        <f t="shared" si="3"/>
        <v>-15</v>
      </c>
      <c r="R19" s="59" t="s">
        <v>1592</v>
      </c>
      <c r="S19" s="58">
        <f t="shared" si="4"/>
        <v>-35</v>
      </c>
      <c r="T19" s="58">
        <f t="shared" si="5"/>
        <v>-15</v>
      </c>
      <c r="U19" s="67" t="s">
        <v>1592</v>
      </c>
      <c r="V19" s="58">
        <f t="shared" si="6"/>
        <v>-35</v>
      </c>
      <c r="W19" s="68">
        <v>-13</v>
      </c>
      <c r="X19" s="59" t="s">
        <v>1592</v>
      </c>
      <c r="Y19" s="66">
        <v>-35</v>
      </c>
      <c r="Z19" s="68">
        <v>-8</v>
      </c>
      <c r="AA19" s="67" t="s">
        <v>1592</v>
      </c>
      <c r="AB19" s="68">
        <v>-42</v>
      </c>
      <c r="AC19" s="62" t="s">
        <v>2406</v>
      </c>
      <c r="AD19" s="68" t="s">
        <v>2404</v>
      </c>
      <c r="AE19" s="68" t="s">
        <v>2426</v>
      </c>
      <c r="AF19" s="68" t="s">
        <v>2405</v>
      </c>
    </row>
    <row r="20" spans="1:32" ht="13.5">
      <c r="A20" s="53" t="s">
        <v>194</v>
      </c>
      <c r="B20" s="212" t="s">
        <v>1577</v>
      </c>
      <c r="C20" s="212" t="s">
        <v>2392</v>
      </c>
      <c r="D20" s="315" t="s">
        <v>2393</v>
      </c>
      <c r="E20" s="212" t="s">
        <v>2394</v>
      </c>
      <c r="F20" s="212" t="s">
        <v>33</v>
      </c>
      <c r="G20" s="69" t="s">
        <v>2395</v>
      </c>
      <c r="H20" s="316">
        <v>1320</v>
      </c>
      <c r="I20" s="455">
        <v>1518</v>
      </c>
      <c r="J20" s="455">
        <f t="shared" si="0"/>
        <v>1806.4199999999998</v>
      </c>
      <c r="K20" s="66">
        <v>-10</v>
      </c>
      <c r="L20" s="68">
        <v>-15</v>
      </c>
      <c r="M20" s="318">
        <v>5</v>
      </c>
      <c r="N20" s="79">
        <v>7</v>
      </c>
      <c r="O20" s="26">
        <f t="shared" si="1"/>
        <v>280</v>
      </c>
      <c r="P20" s="26">
        <f t="shared" si="2"/>
        <v>392</v>
      </c>
      <c r="Q20" s="58">
        <f t="shared" si="3"/>
        <v>0</v>
      </c>
      <c r="R20" s="59" t="s">
        <v>1592</v>
      </c>
      <c r="S20" s="58">
        <f t="shared" si="4"/>
        <v>-20</v>
      </c>
      <c r="T20" s="58">
        <f t="shared" si="5"/>
        <v>-5</v>
      </c>
      <c r="U20" s="67" t="s">
        <v>1592</v>
      </c>
      <c r="V20" s="58">
        <f t="shared" si="6"/>
        <v>-25</v>
      </c>
      <c r="W20" s="68">
        <v>5</v>
      </c>
      <c r="X20" s="59" t="s">
        <v>1592</v>
      </c>
      <c r="Y20" s="66">
        <v>-30</v>
      </c>
      <c r="Z20" s="68">
        <v>2</v>
      </c>
      <c r="AA20" s="67" t="s">
        <v>1592</v>
      </c>
      <c r="AB20" s="68">
        <v>-35</v>
      </c>
      <c r="AC20" s="62" t="s">
        <v>2406</v>
      </c>
      <c r="AD20" s="68" t="s">
        <v>2427</v>
      </c>
      <c r="AE20" s="68" t="s">
        <v>2426</v>
      </c>
      <c r="AF20" s="68" t="s">
        <v>2426</v>
      </c>
    </row>
    <row r="21" spans="1:32" ht="13.5">
      <c r="A21" s="53" t="s">
        <v>194</v>
      </c>
      <c r="B21" s="212" t="s">
        <v>1577</v>
      </c>
      <c r="C21" s="212" t="s">
        <v>1239</v>
      </c>
      <c r="D21" s="315" t="s">
        <v>1469</v>
      </c>
      <c r="E21" s="212" t="s">
        <v>1822</v>
      </c>
      <c r="F21" s="212" t="s">
        <v>33</v>
      </c>
      <c r="G21" s="69" t="s">
        <v>2396</v>
      </c>
      <c r="H21" s="316"/>
      <c r="I21" s="455"/>
      <c r="J21" s="455"/>
      <c r="K21" s="69"/>
      <c r="L21" s="69"/>
      <c r="M21" s="69"/>
      <c r="N21" s="69"/>
      <c r="O21" s="69"/>
      <c r="P21" s="69"/>
      <c r="Q21" s="58"/>
      <c r="R21" s="59" t="s">
        <v>1592</v>
      </c>
      <c r="S21" s="58"/>
      <c r="T21" s="58"/>
      <c r="U21" s="67" t="s">
        <v>1592</v>
      </c>
      <c r="V21" s="58"/>
      <c r="W21" s="68"/>
      <c r="X21" s="59" t="s">
        <v>1592</v>
      </c>
      <c r="Y21" s="67"/>
      <c r="Z21" s="68"/>
      <c r="AA21" s="67" t="s">
        <v>1592</v>
      </c>
      <c r="AB21" s="68"/>
      <c r="AC21" s="68"/>
      <c r="AD21" s="68"/>
      <c r="AE21" s="68"/>
      <c r="AF21" s="68"/>
    </row>
    <row r="22" spans="1:32" ht="13.5">
      <c r="A22" s="53" t="s">
        <v>194</v>
      </c>
      <c r="B22" s="212" t="s">
        <v>1577</v>
      </c>
      <c r="C22" s="212" t="s">
        <v>1578</v>
      </c>
      <c r="D22" s="315" t="s">
        <v>317</v>
      </c>
      <c r="E22" s="212" t="s">
        <v>821</v>
      </c>
      <c r="F22" s="212" t="s">
        <v>1240</v>
      </c>
      <c r="G22" s="69" t="s">
        <v>2382</v>
      </c>
      <c r="H22" s="316">
        <v>1150</v>
      </c>
      <c r="I22" s="455">
        <v>1322.5</v>
      </c>
      <c r="J22" s="455">
        <f t="shared" si="0"/>
        <v>1573.7749999999999</v>
      </c>
      <c r="K22" s="66">
        <v>-20</v>
      </c>
      <c r="L22" s="68">
        <v>-30</v>
      </c>
      <c r="M22" s="318">
        <v>5</v>
      </c>
      <c r="N22" s="79">
        <v>5</v>
      </c>
      <c r="O22" s="26">
        <f t="shared" si="1"/>
        <v>280</v>
      </c>
      <c r="P22" s="26">
        <f t="shared" si="2"/>
        <v>280</v>
      </c>
      <c r="Q22" s="58">
        <f>(K22+10)</f>
        <v>-10</v>
      </c>
      <c r="R22" s="59" t="s">
        <v>1592</v>
      </c>
      <c r="S22" s="58">
        <f>(K22-10)</f>
        <v>-30</v>
      </c>
      <c r="T22" s="58">
        <f>(L22+10)</f>
        <v>-20</v>
      </c>
      <c r="U22" s="67" t="s">
        <v>1592</v>
      </c>
      <c r="V22" s="58">
        <f>(L22-10)</f>
        <v>-40</v>
      </c>
      <c r="W22" s="68">
        <v>-10</v>
      </c>
      <c r="X22" s="59" t="s">
        <v>1592</v>
      </c>
      <c r="Y22" s="66">
        <v>-40</v>
      </c>
      <c r="Z22" s="68">
        <v>-15</v>
      </c>
      <c r="AA22" s="67" t="s">
        <v>1592</v>
      </c>
      <c r="AB22" s="68">
        <v>-40</v>
      </c>
      <c r="AC22" s="68" t="s">
        <v>2406</v>
      </c>
      <c r="AD22" s="68" t="s">
        <v>2404</v>
      </c>
      <c r="AE22" s="68" t="s">
        <v>2405</v>
      </c>
      <c r="AF22" s="68" t="s">
        <v>2405</v>
      </c>
    </row>
    <row r="23" spans="1:32" ht="13.5">
      <c r="A23" s="53" t="s">
        <v>194</v>
      </c>
      <c r="B23" s="212" t="s">
        <v>1577</v>
      </c>
      <c r="C23" s="212" t="s">
        <v>1578</v>
      </c>
      <c r="D23" s="315" t="s">
        <v>813</v>
      </c>
      <c r="E23" s="212"/>
      <c r="F23" s="212"/>
      <c r="G23" s="69" t="s">
        <v>2396</v>
      </c>
      <c r="H23" s="316"/>
      <c r="I23" s="455"/>
      <c r="J23" s="455"/>
      <c r="K23" s="69"/>
      <c r="L23" s="69"/>
      <c r="M23" s="69"/>
      <c r="N23" s="69"/>
      <c r="O23" s="69"/>
      <c r="P23" s="69"/>
      <c r="Q23" s="58"/>
      <c r="R23" s="59" t="s">
        <v>1592</v>
      </c>
      <c r="S23" s="58"/>
      <c r="T23" s="58"/>
      <c r="U23" s="59" t="s">
        <v>1592</v>
      </c>
      <c r="V23" s="58"/>
      <c r="W23" s="68"/>
      <c r="X23" s="59" t="s">
        <v>1592</v>
      </c>
      <c r="Y23" s="66"/>
      <c r="Z23" s="68"/>
      <c r="AA23" s="59" t="s">
        <v>1592</v>
      </c>
      <c r="AB23" s="68"/>
      <c r="AC23" s="68"/>
      <c r="AD23" s="68"/>
      <c r="AE23" s="68"/>
      <c r="AF23" s="68"/>
    </row>
    <row r="24" spans="1:32" ht="13.5">
      <c r="A24" s="53" t="s">
        <v>194</v>
      </c>
      <c r="B24" s="212" t="s">
        <v>1241</v>
      </c>
      <c r="C24" s="212" t="s">
        <v>1242</v>
      </c>
      <c r="D24" s="315" t="s">
        <v>32</v>
      </c>
      <c r="E24" s="212" t="s">
        <v>1243</v>
      </c>
      <c r="F24" s="212" t="s">
        <v>38</v>
      </c>
      <c r="G24" s="69" t="s">
        <v>2396</v>
      </c>
      <c r="H24" s="316"/>
      <c r="I24" s="455"/>
      <c r="J24" s="455"/>
      <c r="K24" s="69"/>
      <c r="L24" s="69"/>
      <c r="M24" s="69"/>
      <c r="N24" s="69"/>
      <c r="O24" s="69"/>
      <c r="P24" s="69"/>
      <c r="Q24" s="58"/>
      <c r="R24" s="59" t="s">
        <v>1592</v>
      </c>
      <c r="S24" s="58"/>
      <c r="T24" s="58"/>
      <c r="U24" s="59" t="s">
        <v>1592</v>
      </c>
      <c r="V24" s="58"/>
      <c r="W24" s="68"/>
      <c r="X24" s="59" t="s">
        <v>1592</v>
      </c>
      <c r="Y24" s="58"/>
      <c r="Z24" s="58"/>
      <c r="AA24" s="59" t="s">
        <v>1592</v>
      </c>
      <c r="AB24" s="68"/>
      <c r="AC24" s="68"/>
      <c r="AD24" s="68"/>
      <c r="AE24" s="68"/>
      <c r="AF24" s="68"/>
    </row>
    <row r="25" spans="1:32" ht="13.5">
      <c r="A25" s="53" t="s">
        <v>194</v>
      </c>
      <c r="B25" s="212" t="s">
        <v>1241</v>
      </c>
      <c r="C25" s="212" t="s">
        <v>1242</v>
      </c>
      <c r="D25" s="315" t="s">
        <v>1244</v>
      </c>
      <c r="E25" s="212"/>
      <c r="F25" s="212" t="s">
        <v>33</v>
      </c>
      <c r="G25" s="69" t="s">
        <v>2396</v>
      </c>
      <c r="H25" s="316"/>
      <c r="I25" s="455"/>
      <c r="J25" s="455"/>
      <c r="K25" s="69"/>
      <c r="L25" s="69"/>
      <c r="M25" s="69"/>
      <c r="N25" s="69"/>
      <c r="O25" s="69"/>
      <c r="P25" s="69"/>
      <c r="Q25" s="58"/>
      <c r="R25" s="59" t="s">
        <v>1592</v>
      </c>
      <c r="S25" s="58"/>
      <c r="T25" s="58"/>
      <c r="U25" s="59" t="s">
        <v>1592</v>
      </c>
      <c r="V25" s="58"/>
      <c r="W25" s="68"/>
      <c r="X25" s="59" t="s">
        <v>1592</v>
      </c>
      <c r="Y25" s="58"/>
      <c r="Z25" s="58"/>
      <c r="AA25" s="59" t="s">
        <v>1592</v>
      </c>
      <c r="AB25" s="68"/>
      <c r="AC25" s="68"/>
      <c r="AD25" s="68"/>
      <c r="AE25" s="68"/>
      <c r="AF25" s="68"/>
    </row>
    <row r="26" spans="1:32" ht="13.5">
      <c r="A26" s="53" t="s">
        <v>194</v>
      </c>
      <c r="B26" s="212" t="s">
        <v>1245</v>
      </c>
      <c r="C26" s="212">
        <v>206</v>
      </c>
      <c r="D26" s="315" t="s">
        <v>1547</v>
      </c>
      <c r="E26" s="212"/>
      <c r="F26" s="212" t="s">
        <v>33</v>
      </c>
      <c r="G26" s="69" t="s">
        <v>2396</v>
      </c>
      <c r="H26" s="316"/>
      <c r="I26" s="455"/>
      <c r="J26" s="455"/>
      <c r="K26" s="69"/>
      <c r="L26" s="69"/>
      <c r="M26" s="69"/>
      <c r="N26" s="69"/>
      <c r="O26" s="69"/>
      <c r="P26" s="69"/>
      <c r="Q26" s="58"/>
      <c r="R26" s="59" t="s">
        <v>1592</v>
      </c>
      <c r="S26" s="58"/>
      <c r="T26" s="58"/>
      <c r="U26" s="59" t="s">
        <v>1592</v>
      </c>
      <c r="V26" s="58"/>
      <c r="W26" s="68"/>
      <c r="X26" s="59" t="s">
        <v>1592</v>
      </c>
      <c r="Y26" s="58"/>
      <c r="Z26" s="58"/>
      <c r="AA26" s="59" t="s">
        <v>1592</v>
      </c>
      <c r="AB26" s="68"/>
      <c r="AC26" s="68"/>
      <c r="AD26" s="68"/>
      <c r="AE26" s="68"/>
      <c r="AF26" s="68"/>
    </row>
    <row r="27" spans="1:32" ht="13.5">
      <c r="A27" s="53" t="s">
        <v>194</v>
      </c>
      <c r="B27" s="212" t="s">
        <v>1245</v>
      </c>
      <c r="C27" s="212">
        <v>307</v>
      </c>
      <c r="D27" s="315" t="s">
        <v>1437</v>
      </c>
      <c r="E27" s="212"/>
      <c r="F27" s="212" t="s">
        <v>35</v>
      </c>
      <c r="G27" s="69" t="s">
        <v>2396</v>
      </c>
      <c r="H27" s="316"/>
      <c r="I27" s="455"/>
      <c r="J27" s="455"/>
      <c r="K27" s="69"/>
      <c r="L27" s="69"/>
      <c r="M27" s="69"/>
      <c r="N27" s="69"/>
      <c r="O27" s="69"/>
      <c r="P27" s="69"/>
      <c r="Q27" s="58"/>
      <c r="R27" s="59" t="s">
        <v>1592</v>
      </c>
      <c r="S27" s="58"/>
      <c r="T27" s="58"/>
      <c r="U27" s="59" t="s">
        <v>1592</v>
      </c>
      <c r="V27" s="58"/>
      <c r="W27" s="68"/>
      <c r="X27" s="59" t="s">
        <v>1592</v>
      </c>
      <c r="Y27" s="58"/>
      <c r="Z27" s="58"/>
      <c r="AA27" s="59" t="s">
        <v>1592</v>
      </c>
      <c r="AB27" s="68"/>
      <c r="AC27" s="68"/>
      <c r="AD27" s="68"/>
      <c r="AE27" s="68"/>
      <c r="AF27" s="68"/>
    </row>
    <row r="28" spans="1:32" ht="13.5">
      <c r="A28" s="53" t="s">
        <v>194</v>
      </c>
      <c r="B28" s="212" t="s">
        <v>1583</v>
      </c>
      <c r="C28" s="212" t="s">
        <v>1246</v>
      </c>
      <c r="D28" s="315" t="s">
        <v>1585</v>
      </c>
      <c r="E28" s="315" t="s">
        <v>885</v>
      </c>
      <c r="F28" s="212" t="s">
        <v>1247</v>
      </c>
      <c r="G28" s="54" t="s">
        <v>2067</v>
      </c>
      <c r="H28" s="316">
        <v>1400</v>
      </c>
      <c r="I28" s="455">
        <v>1610</v>
      </c>
      <c r="J28" s="455">
        <f t="shared" si="0"/>
        <v>1915.8999999999999</v>
      </c>
      <c r="K28" s="66">
        <v>-25</v>
      </c>
      <c r="L28" s="68">
        <v>-25</v>
      </c>
      <c r="M28" s="67">
        <v>4</v>
      </c>
      <c r="N28" s="79">
        <v>3</v>
      </c>
      <c r="O28" s="26">
        <f aca="true" t="shared" si="7" ref="O28:P31">IF(M28="","",ROUND(M28/0.01786,0))</f>
        <v>224</v>
      </c>
      <c r="P28" s="26">
        <f t="shared" si="7"/>
        <v>168</v>
      </c>
      <c r="Q28" s="58">
        <f>(K28+10)</f>
        <v>-15</v>
      </c>
      <c r="R28" s="59" t="s">
        <v>1592</v>
      </c>
      <c r="S28" s="58">
        <f>(K28-10)</f>
        <v>-35</v>
      </c>
      <c r="T28" s="58">
        <f>(L28+10)</f>
        <v>-15</v>
      </c>
      <c r="U28" s="59" t="s">
        <v>1592</v>
      </c>
      <c r="V28" s="58">
        <f>(L28-10)</f>
        <v>-35</v>
      </c>
      <c r="W28" s="68">
        <v>-10</v>
      </c>
      <c r="X28" s="59" t="s">
        <v>1592</v>
      </c>
      <c r="Y28" s="58">
        <v>-35</v>
      </c>
      <c r="Z28" s="58">
        <v>-10</v>
      </c>
      <c r="AA28" s="59" t="s">
        <v>1592</v>
      </c>
      <c r="AB28" s="68">
        <v>-40</v>
      </c>
      <c r="AC28" s="68" t="s">
        <v>2403</v>
      </c>
      <c r="AD28" s="68" t="s">
        <v>2404</v>
      </c>
      <c r="AE28" s="68" t="s">
        <v>2405</v>
      </c>
      <c r="AF28" s="68" t="s">
        <v>2405</v>
      </c>
    </row>
    <row r="29" spans="1:32" ht="13.5">
      <c r="A29" s="53" t="s">
        <v>194</v>
      </c>
      <c r="B29" s="212" t="s">
        <v>1583</v>
      </c>
      <c r="C29" s="212" t="s">
        <v>1586</v>
      </c>
      <c r="D29" s="315" t="s">
        <v>1587</v>
      </c>
      <c r="E29" s="315" t="s">
        <v>1588</v>
      </c>
      <c r="F29" s="212" t="s">
        <v>2377</v>
      </c>
      <c r="G29" s="69" t="s">
        <v>2378</v>
      </c>
      <c r="H29" s="316">
        <v>1400</v>
      </c>
      <c r="I29" s="455">
        <v>1610</v>
      </c>
      <c r="J29" s="455">
        <f t="shared" si="0"/>
        <v>1915.8999999999999</v>
      </c>
      <c r="K29" s="66">
        <v>-25</v>
      </c>
      <c r="L29" s="68">
        <v>-20</v>
      </c>
      <c r="M29" s="67">
        <v>5</v>
      </c>
      <c r="N29" s="79">
        <v>4</v>
      </c>
      <c r="O29" s="26">
        <f t="shared" si="7"/>
        <v>280</v>
      </c>
      <c r="P29" s="26">
        <f t="shared" si="7"/>
        <v>224</v>
      </c>
      <c r="Q29" s="58">
        <f>(K29+10)</f>
        <v>-15</v>
      </c>
      <c r="R29" s="59" t="s">
        <v>1592</v>
      </c>
      <c r="S29" s="58">
        <f>(K29-10)</f>
        <v>-35</v>
      </c>
      <c r="T29" s="58">
        <f>(L29+10)</f>
        <v>-10</v>
      </c>
      <c r="U29" s="59" t="s">
        <v>1592</v>
      </c>
      <c r="V29" s="58">
        <f>(L29-10)</f>
        <v>-30</v>
      </c>
      <c r="W29" s="68">
        <v>-10</v>
      </c>
      <c r="X29" s="59" t="s">
        <v>1592</v>
      </c>
      <c r="Y29" s="58">
        <v>-40</v>
      </c>
      <c r="Z29" s="58">
        <v>-5</v>
      </c>
      <c r="AA29" s="59" t="s">
        <v>1592</v>
      </c>
      <c r="AB29" s="68">
        <v>-35</v>
      </c>
      <c r="AC29" s="68" t="s">
        <v>2406</v>
      </c>
      <c r="AD29" s="68" t="s">
        <v>2404</v>
      </c>
      <c r="AE29" s="68" t="s">
        <v>2426</v>
      </c>
      <c r="AF29" s="68" t="s">
        <v>2405</v>
      </c>
    </row>
    <row r="30" spans="1:32" ht="13.5">
      <c r="A30" s="53" t="s">
        <v>194</v>
      </c>
      <c r="B30" s="212" t="s">
        <v>1583</v>
      </c>
      <c r="C30" s="212" t="s">
        <v>1586</v>
      </c>
      <c r="D30" s="315" t="s">
        <v>1587</v>
      </c>
      <c r="E30" s="315" t="s">
        <v>1588</v>
      </c>
      <c r="F30" s="212" t="s">
        <v>34</v>
      </c>
      <c r="G30" s="69" t="s">
        <v>2379</v>
      </c>
      <c r="H30" s="316">
        <v>1400</v>
      </c>
      <c r="I30" s="455">
        <v>1610</v>
      </c>
      <c r="J30" s="455">
        <f t="shared" si="0"/>
        <v>1915.8999999999999</v>
      </c>
      <c r="K30" s="66">
        <v>-25</v>
      </c>
      <c r="L30" s="68">
        <v>-25</v>
      </c>
      <c r="M30" s="67">
        <v>4</v>
      </c>
      <c r="N30" s="79">
        <v>4</v>
      </c>
      <c r="O30" s="26">
        <f t="shared" si="7"/>
        <v>224</v>
      </c>
      <c r="P30" s="26">
        <f t="shared" si="7"/>
        <v>224</v>
      </c>
      <c r="Q30" s="58">
        <f>(K30+10)</f>
        <v>-15</v>
      </c>
      <c r="R30" s="59" t="s">
        <v>1592</v>
      </c>
      <c r="S30" s="58">
        <f>(K30-10)</f>
        <v>-35</v>
      </c>
      <c r="T30" s="58">
        <f>(L30+10)</f>
        <v>-15</v>
      </c>
      <c r="U30" s="59" t="s">
        <v>1592</v>
      </c>
      <c r="V30" s="58">
        <f>(L30-10)</f>
        <v>-35</v>
      </c>
      <c r="W30" s="68">
        <v>-10</v>
      </c>
      <c r="X30" s="59" t="s">
        <v>1592</v>
      </c>
      <c r="Y30" s="58">
        <v>-40</v>
      </c>
      <c r="Z30" s="58">
        <v>-5</v>
      </c>
      <c r="AA30" s="59" t="s">
        <v>1592</v>
      </c>
      <c r="AB30" s="68">
        <v>-35</v>
      </c>
      <c r="AC30" s="68" t="s">
        <v>2406</v>
      </c>
      <c r="AD30" s="68" t="s">
        <v>2404</v>
      </c>
      <c r="AE30" s="68" t="s">
        <v>2426</v>
      </c>
      <c r="AF30" s="68" t="s">
        <v>2405</v>
      </c>
    </row>
    <row r="31" spans="1:32" ht="13.5">
      <c r="A31" s="53" t="s">
        <v>194</v>
      </c>
      <c r="B31" s="212" t="s">
        <v>1583</v>
      </c>
      <c r="C31" s="212" t="s">
        <v>1248</v>
      </c>
      <c r="D31" s="315" t="s">
        <v>1249</v>
      </c>
      <c r="E31" s="315" t="s">
        <v>1250</v>
      </c>
      <c r="F31" s="212" t="s">
        <v>33</v>
      </c>
      <c r="G31" s="54" t="s">
        <v>2068</v>
      </c>
      <c r="H31" s="316">
        <v>1400</v>
      </c>
      <c r="I31" s="455">
        <v>1610</v>
      </c>
      <c r="J31" s="455">
        <f t="shared" si="0"/>
        <v>1915.8999999999999</v>
      </c>
      <c r="K31" s="66">
        <v>-25</v>
      </c>
      <c r="L31" s="68">
        <v>-30</v>
      </c>
      <c r="M31" s="67">
        <v>4</v>
      </c>
      <c r="N31" s="79">
        <v>3</v>
      </c>
      <c r="O31" s="26">
        <f t="shared" si="7"/>
        <v>224</v>
      </c>
      <c r="P31" s="26">
        <f t="shared" si="7"/>
        <v>168</v>
      </c>
      <c r="Q31" s="58">
        <f>(K31+10)</f>
        <v>-15</v>
      </c>
      <c r="R31" s="59" t="s">
        <v>1592</v>
      </c>
      <c r="S31" s="58">
        <f>(K31-10)</f>
        <v>-35</v>
      </c>
      <c r="T31" s="58">
        <f>(L31+10)</f>
        <v>-20</v>
      </c>
      <c r="U31" s="59" t="s">
        <v>1592</v>
      </c>
      <c r="V31" s="58">
        <f>(L31-10)</f>
        <v>-40</v>
      </c>
      <c r="W31" s="68">
        <v>-5</v>
      </c>
      <c r="X31" s="59" t="s">
        <v>1592</v>
      </c>
      <c r="Y31" s="58">
        <v>-35</v>
      </c>
      <c r="Z31" s="58">
        <v>-15</v>
      </c>
      <c r="AA31" s="59" t="s">
        <v>1592</v>
      </c>
      <c r="AB31" s="68">
        <v>-45</v>
      </c>
      <c r="AC31" s="68" t="s">
        <v>2403</v>
      </c>
      <c r="AD31" s="68" t="s">
        <v>2404</v>
      </c>
      <c r="AE31" s="68" t="s">
        <v>2405</v>
      </c>
      <c r="AF31" s="68" t="s">
        <v>2405</v>
      </c>
    </row>
    <row r="32" spans="1:15" ht="13.5">
      <c r="A32" s="27" t="s">
        <v>189</v>
      </c>
      <c r="D32" s="77"/>
      <c r="N32" s="75"/>
      <c r="O32" s="75"/>
    </row>
    <row r="33" spans="4:25" ht="13.5">
      <c r="D33" s="76"/>
      <c r="N33" s="75"/>
      <c r="O33" s="75"/>
      <c r="X33" s="78"/>
      <c r="Y33" s="78"/>
    </row>
    <row r="34" spans="4:25" ht="13.5">
      <c r="D34" s="77"/>
      <c r="N34" s="75"/>
      <c r="O34" s="75"/>
      <c r="X34" s="78"/>
      <c r="Y34" s="78"/>
    </row>
    <row r="35" spans="14:25" ht="13.5">
      <c r="N35" s="75"/>
      <c r="O35" s="75"/>
      <c r="X35" s="78"/>
      <c r="Y35" s="78"/>
    </row>
    <row r="36" spans="14:25" ht="13.5">
      <c r="N36" s="75"/>
      <c r="O36" s="75"/>
      <c r="X36" s="78"/>
      <c r="Y36" s="78"/>
    </row>
    <row r="37" spans="14:25" ht="13.5">
      <c r="N37" s="75"/>
      <c r="O37" s="75"/>
      <c r="X37" s="78"/>
      <c r="Y37" s="78"/>
    </row>
    <row r="38" spans="14:25" ht="13.5">
      <c r="N38" s="75"/>
      <c r="O38" s="75"/>
      <c r="X38" s="78"/>
      <c r="Y38" s="78"/>
    </row>
    <row r="39" spans="14:25" ht="13.5">
      <c r="N39" s="75"/>
      <c r="O39" s="75"/>
      <c r="X39" s="78"/>
      <c r="Y39" s="78"/>
    </row>
    <row r="40" spans="14:25" ht="13.5">
      <c r="N40" s="75"/>
      <c r="O40" s="75"/>
      <c r="X40" s="78"/>
      <c r="Y40" s="78"/>
    </row>
    <row r="41" spans="14:25" ht="13.5">
      <c r="N41" s="75"/>
      <c r="O41" s="75"/>
      <c r="X41" s="78"/>
      <c r="Y41" s="78"/>
    </row>
    <row r="42" spans="14:25" ht="13.5">
      <c r="N42" s="75"/>
      <c r="O42" s="75"/>
      <c r="X42" s="78"/>
      <c r="Y42" s="78"/>
    </row>
    <row r="43" spans="14:25" ht="13.5">
      <c r="N43" s="75"/>
      <c r="O43" s="75"/>
      <c r="X43" s="78"/>
      <c r="Y43" s="78"/>
    </row>
    <row r="44" spans="14:25" ht="13.5">
      <c r="N44" s="75"/>
      <c r="O44" s="75"/>
      <c r="X44" s="78"/>
      <c r="Y44" s="78"/>
    </row>
    <row r="45" spans="14:25" ht="13.5">
      <c r="N45" s="75"/>
      <c r="O45" s="75"/>
      <c r="X45" s="78"/>
      <c r="Y45" s="78"/>
    </row>
    <row r="46" spans="14:25" ht="13.5">
      <c r="N46" s="75"/>
      <c r="O46" s="75"/>
      <c r="X46" s="78"/>
      <c r="Y46" s="78"/>
    </row>
    <row r="47" spans="14:25" ht="13.5">
      <c r="N47" s="75"/>
      <c r="O47" s="75"/>
      <c r="X47" s="78"/>
      <c r="Y47" s="78"/>
    </row>
    <row r="48" spans="14:25" ht="13.5">
      <c r="N48" s="75"/>
      <c r="O48" s="75"/>
      <c r="X48" s="78"/>
      <c r="Y48" s="78"/>
    </row>
    <row r="49" spans="14:25" ht="13.5">
      <c r="N49" s="75"/>
      <c r="O49" s="75"/>
      <c r="X49" s="78"/>
      <c r="Y49" s="78"/>
    </row>
    <row r="50" spans="14:25" ht="13.5">
      <c r="N50" s="75"/>
      <c r="O50" s="75"/>
      <c r="X50" s="78"/>
      <c r="Y50" s="78"/>
    </row>
    <row r="51" spans="14:25" ht="13.5">
      <c r="N51" s="75"/>
      <c r="O51" s="75"/>
      <c r="X51" s="78"/>
      <c r="Y51" s="78"/>
    </row>
    <row r="52" spans="14:25" ht="13.5">
      <c r="N52" s="78"/>
      <c r="O52" s="78"/>
      <c r="X52" s="78"/>
      <c r="Y52" s="78"/>
    </row>
    <row r="53" spans="14:25" ht="13.5">
      <c r="N53" s="78"/>
      <c r="O53" s="78"/>
      <c r="X53" s="78"/>
      <c r="Y53" s="78"/>
    </row>
    <row r="54" spans="14:25" ht="13.5">
      <c r="N54" s="78"/>
      <c r="O54" s="78"/>
      <c r="X54" s="78"/>
      <c r="Y54" s="78"/>
    </row>
    <row r="55" spans="14:25" ht="13.5">
      <c r="N55" s="78"/>
      <c r="O55" s="78"/>
      <c r="X55" s="78"/>
      <c r="Y55" s="78"/>
    </row>
    <row r="56" spans="14:25" ht="13.5">
      <c r="N56" s="78"/>
      <c r="O56" s="78"/>
      <c r="X56" s="78"/>
      <c r="Y56" s="78"/>
    </row>
    <row r="57" spans="14:25" ht="13.5">
      <c r="N57" s="78"/>
      <c r="O57" s="78"/>
      <c r="X57" s="78"/>
      <c r="Y57" s="78"/>
    </row>
    <row r="58" spans="14:25" ht="13.5">
      <c r="N58" s="78"/>
      <c r="O58" s="78"/>
      <c r="X58" s="78"/>
      <c r="Y58" s="78"/>
    </row>
    <row r="59" spans="14:25" ht="13.5">
      <c r="N59" s="78"/>
      <c r="O59" s="78"/>
      <c r="X59" s="78"/>
      <c r="Y59" s="78"/>
    </row>
    <row r="60" spans="14:25" ht="13.5">
      <c r="N60" s="78"/>
      <c r="O60" s="78"/>
      <c r="X60" s="78"/>
      <c r="Y60" s="78"/>
    </row>
    <row r="61" spans="14:26" ht="13.5">
      <c r="N61" s="78"/>
      <c r="O61" s="78"/>
      <c r="W61" s="341"/>
      <c r="X61" s="78"/>
      <c r="Y61" s="78"/>
      <c r="Z61" s="341"/>
    </row>
    <row r="62" spans="14:26" ht="13.5">
      <c r="N62" s="78"/>
      <c r="O62" s="78"/>
      <c r="W62" s="341"/>
      <c r="X62" s="78"/>
      <c r="Y62" s="78"/>
      <c r="Z62" s="341"/>
    </row>
    <row r="63" spans="14:26" ht="13.5">
      <c r="N63" s="78"/>
      <c r="O63" s="78"/>
      <c r="W63" s="341"/>
      <c r="X63" s="78"/>
      <c r="Y63" s="78"/>
      <c r="Z63" s="341"/>
    </row>
    <row r="64" spans="14:26" ht="13.5">
      <c r="N64" s="78"/>
      <c r="O64" s="78"/>
      <c r="W64" s="341"/>
      <c r="X64" s="78"/>
      <c r="Y64" s="78"/>
      <c r="Z64" s="341"/>
    </row>
    <row r="65" spans="14:26" ht="13.5">
      <c r="N65" s="78"/>
      <c r="O65" s="78"/>
      <c r="W65" s="341"/>
      <c r="X65" s="78"/>
      <c r="Y65" s="78"/>
      <c r="Z65" s="341"/>
    </row>
    <row r="66" spans="14:26" ht="13.5">
      <c r="N66" s="78"/>
      <c r="O66" s="78"/>
      <c r="W66" s="341"/>
      <c r="X66" s="78"/>
      <c r="Y66" s="78"/>
      <c r="Z66" s="341"/>
    </row>
    <row r="67" spans="14:26" ht="13.5">
      <c r="N67" s="78"/>
      <c r="O67" s="78"/>
      <c r="W67" s="341"/>
      <c r="X67" s="78"/>
      <c r="Y67" s="78"/>
      <c r="Z67" s="341"/>
    </row>
    <row r="68" spans="14:26" ht="13.5">
      <c r="N68" s="78"/>
      <c r="O68" s="78"/>
      <c r="W68" s="341"/>
      <c r="X68" s="78"/>
      <c r="Y68" s="78"/>
      <c r="Z68" s="341"/>
    </row>
    <row r="69" spans="14:26" ht="13.5">
      <c r="N69" s="78"/>
      <c r="O69" s="78"/>
      <c r="W69" s="341"/>
      <c r="X69" s="78"/>
      <c r="Y69" s="78"/>
      <c r="Z69" s="341"/>
    </row>
    <row r="70" spans="14:26" ht="13.5">
      <c r="N70" s="78"/>
      <c r="O70" s="78"/>
      <c r="W70" s="341"/>
      <c r="X70" s="78"/>
      <c r="Y70" s="78"/>
      <c r="Z70" s="341"/>
    </row>
    <row r="71" spans="23:26" ht="13.5">
      <c r="W71" s="341"/>
      <c r="X71" s="78"/>
      <c r="Y71" s="78"/>
      <c r="Z71" s="341"/>
    </row>
    <row r="72" spans="23:26" ht="13.5">
      <c r="W72" s="341"/>
      <c r="X72" s="78"/>
      <c r="Y72" s="78"/>
      <c r="Z72" s="341"/>
    </row>
    <row r="73" spans="23:26" ht="13.5">
      <c r="W73" s="341"/>
      <c r="X73" s="78"/>
      <c r="Y73" s="78"/>
      <c r="Z73" s="341"/>
    </row>
    <row r="74" spans="23:26" ht="13.5">
      <c r="W74" s="341"/>
      <c r="X74" s="78"/>
      <c r="Y74" s="78"/>
      <c r="Z74" s="341"/>
    </row>
    <row r="75" spans="23:26" ht="13.5">
      <c r="W75" s="341"/>
      <c r="X75" s="78"/>
      <c r="Y75" s="78"/>
      <c r="Z75" s="341"/>
    </row>
    <row r="76" spans="23:26" ht="13.5">
      <c r="W76" s="341"/>
      <c r="X76" s="78"/>
      <c r="Y76" s="78"/>
      <c r="Z76" s="341"/>
    </row>
    <row r="77" spans="23:26" ht="13.5">
      <c r="W77" s="341"/>
      <c r="X77" s="78"/>
      <c r="Y77" s="78"/>
      <c r="Z77" s="341"/>
    </row>
    <row r="78" spans="23:26" ht="13.5">
      <c r="W78" s="341"/>
      <c r="X78" s="78"/>
      <c r="Y78" s="78"/>
      <c r="Z78" s="341"/>
    </row>
    <row r="79" spans="23:26" ht="13.5">
      <c r="W79" s="341"/>
      <c r="X79" s="78"/>
      <c r="Y79" s="78"/>
      <c r="Z79" s="341"/>
    </row>
    <row r="80" spans="23:26" ht="13.5">
      <c r="W80" s="341"/>
      <c r="X80" s="78"/>
      <c r="Y80" s="78"/>
      <c r="Z80" s="341"/>
    </row>
    <row r="81" spans="23:26" ht="13.5">
      <c r="W81" s="341"/>
      <c r="X81" s="78"/>
      <c r="Y81" s="78"/>
      <c r="Z81" s="341"/>
    </row>
    <row r="82" spans="23:26" ht="13.5">
      <c r="W82" s="341"/>
      <c r="X82" s="78"/>
      <c r="Y82" s="78"/>
      <c r="Z82" s="341"/>
    </row>
    <row r="83" spans="23:26" ht="13.5">
      <c r="W83" s="341"/>
      <c r="X83" s="78"/>
      <c r="Y83" s="78"/>
      <c r="Z83" s="341"/>
    </row>
    <row r="84" spans="23:26" ht="13.5">
      <c r="W84" s="341"/>
      <c r="X84" s="78"/>
      <c r="Y84" s="78"/>
      <c r="Z84" s="341"/>
    </row>
    <row r="85" spans="23:26" ht="13.5">
      <c r="W85" s="341"/>
      <c r="X85" s="78"/>
      <c r="Y85" s="78"/>
      <c r="Z85" s="341"/>
    </row>
    <row r="86" spans="23:26" ht="13.5">
      <c r="W86" s="341"/>
      <c r="X86" s="78"/>
      <c r="Y86" s="78"/>
      <c r="Z86" s="341"/>
    </row>
    <row r="87" spans="23:26" ht="13.5">
      <c r="W87" s="341"/>
      <c r="X87" s="78"/>
      <c r="Y87" s="78"/>
      <c r="Z87" s="341"/>
    </row>
    <row r="88" spans="23:26" ht="13.5">
      <c r="W88" s="341"/>
      <c r="X88" s="78"/>
      <c r="Y88" s="78"/>
      <c r="Z88" s="341"/>
    </row>
    <row r="89" spans="23:26" ht="13.5">
      <c r="W89" s="341"/>
      <c r="X89" s="78"/>
      <c r="Y89" s="78"/>
      <c r="Z89" s="341"/>
    </row>
    <row r="90" spans="23:26" ht="13.5">
      <c r="W90" s="341"/>
      <c r="X90" s="78"/>
      <c r="Y90" s="78"/>
      <c r="Z90" s="341"/>
    </row>
    <row r="91" spans="23:26" ht="13.5">
      <c r="W91" s="341"/>
      <c r="X91" s="78"/>
      <c r="Y91" s="78"/>
      <c r="Z91" s="341"/>
    </row>
    <row r="92" spans="23:26" ht="13.5">
      <c r="W92" s="341"/>
      <c r="X92" s="78"/>
      <c r="Y92" s="78"/>
      <c r="Z92" s="341"/>
    </row>
    <row r="93" spans="23:26" ht="13.5">
      <c r="W93" s="341"/>
      <c r="X93" s="78"/>
      <c r="Y93" s="78"/>
      <c r="Z93" s="341"/>
    </row>
  </sheetData>
  <printOptions/>
  <pageMargins left="0.3937007874015748" right="0.3937007874015748" top="0.984251968503937" bottom="0.984251968503937" header="0.5118110236220472" footer="0.5118110236220472"/>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codeName="Sheet8"/>
  <dimension ref="A1:AL60"/>
  <sheetViews>
    <sheetView zoomScale="75" zoomScaleNormal="75" zoomScaleSheetLayoutView="75" workbookViewId="0" topLeftCell="A1">
      <pane xSplit="6" ySplit="3" topLeftCell="G4" activePane="bottomRight" state="frozen"/>
      <selection pane="topLeft" activeCell="G20" sqref="G20"/>
      <selection pane="topRight" activeCell="G20" sqref="G20"/>
      <selection pane="bottomLeft" activeCell="G20" sqref="G20"/>
      <selection pane="bottomRight" activeCell="L43" sqref="L43"/>
    </sheetView>
  </sheetViews>
  <sheetFormatPr defaultColWidth="9.00390625" defaultRowHeight="13.5"/>
  <cols>
    <col min="1" max="1" width="12.00390625" style="52" bestFit="1" customWidth="1"/>
    <col min="2" max="2" width="11.125" style="52" bestFit="1" customWidth="1"/>
    <col min="3" max="3" width="14.50390625" style="51" bestFit="1" customWidth="1"/>
    <col min="4" max="4" width="6.50390625" style="51" bestFit="1" customWidth="1"/>
    <col min="5" max="5" width="12.00390625" style="52" bestFit="1" customWidth="1"/>
    <col min="6" max="6" width="39.375" style="52" bestFit="1" customWidth="1"/>
    <col min="7" max="7" width="13.25390625" style="72" bestFit="1" customWidth="1"/>
    <col min="8" max="8" width="12.375" style="73" customWidth="1"/>
    <col min="9" max="9" width="12.50390625" style="73" customWidth="1"/>
    <col min="10" max="10" width="9.25390625" style="73" bestFit="1" customWidth="1"/>
    <col min="11" max="12" width="7.625" style="83" customWidth="1"/>
    <col min="13" max="14" width="7.625" style="74" customWidth="1"/>
    <col min="15" max="17" width="7.625" style="83" customWidth="1"/>
    <col min="18" max="18" width="3.125" style="83" customWidth="1"/>
    <col min="19" max="20" width="7.625" style="83" customWidth="1"/>
    <col min="21" max="21" width="3.125" style="83" customWidth="1"/>
    <col min="22" max="23" width="7.625" style="83" customWidth="1"/>
    <col min="24" max="24" width="3.125" style="83" customWidth="1"/>
    <col min="25" max="26" width="7.625" style="83" customWidth="1"/>
    <col min="27" max="27" width="3.125" style="83" customWidth="1"/>
    <col min="28" max="28" width="7.625" style="83" customWidth="1"/>
    <col min="29" max="29" width="12.75390625" style="52" bestFit="1" customWidth="1"/>
    <col min="30" max="30" width="12.75390625" style="52" customWidth="1"/>
    <col min="31" max="31" width="64.75390625" style="52" bestFit="1" customWidth="1"/>
    <col min="32" max="33" width="5.625" style="52" customWidth="1"/>
    <col min="34" max="34" width="9.00390625" style="52" customWidth="1"/>
    <col min="35" max="35" width="13.50390625" style="52" bestFit="1" customWidth="1"/>
    <col min="36" max="36" width="29.25390625" style="52" bestFit="1" customWidth="1"/>
    <col min="37" max="16384" width="9.00390625" style="52" customWidth="1"/>
  </cols>
  <sheetData>
    <row r="1" spans="1:33" s="51" customFormat="1" ht="13.5">
      <c r="A1" s="1"/>
      <c r="B1" s="1"/>
      <c r="C1" s="1"/>
      <c r="D1" s="2"/>
      <c r="E1" s="1"/>
      <c r="F1" s="1"/>
      <c r="G1" s="3"/>
      <c r="H1" s="3"/>
      <c r="I1" s="3"/>
      <c r="J1" s="3"/>
      <c r="K1" s="5" t="s">
        <v>2029</v>
      </c>
      <c r="L1" s="5"/>
      <c r="M1" s="6" t="s">
        <v>2030</v>
      </c>
      <c r="N1" s="6"/>
      <c r="O1" s="6" t="s">
        <v>2030</v>
      </c>
      <c r="P1" s="7"/>
      <c r="Q1" s="5" t="s">
        <v>1589</v>
      </c>
      <c r="R1" s="5"/>
      <c r="S1" s="5"/>
      <c r="T1" s="5"/>
      <c r="U1" s="5"/>
      <c r="V1" s="5"/>
      <c r="W1" s="5"/>
      <c r="X1" s="5"/>
      <c r="Y1" s="5"/>
      <c r="Z1" s="5"/>
      <c r="AA1" s="5"/>
      <c r="AB1" s="5"/>
      <c r="AC1" s="1"/>
      <c r="AD1" s="1"/>
      <c r="AE1" s="1"/>
      <c r="AF1" s="1"/>
      <c r="AG1" s="1"/>
    </row>
    <row r="2" spans="1:33" s="51" customFormat="1" ht="13.5">
      <c r="A2" s="9" t="s">
        <v>2031</v>
      </c>
      <c r="B2" s="10"/>
      <c r="C2" s="10"/>
      <c r="D2" s="11"/>
      <c r="E2" s="10"/>
      <c r="F2" s="10"/>
      <c r="G2" s="12"/>
      <c r="H2" s="12"/>
      <c r="I2" s="12"/>
      <c r="J2" s="12"/>
      <c r="K2" s="5" t="s">
        <v>2033</v>
      </c>
      <c r="L2" s="5"/>
      <c r="M2" s="6" t="s">
        <v>2034</v>
      </c>
      <c r="N2" s="6"/>
      <c r="O2" s="7" t="s">
        <v>2035</v>
      </c>
      <c r="P2" s="7"/>
      <c r="Q2" s="5" t="s">
        <v>2104</v>
      </c>
      <c r="R2" s="5"/>
      <c r="S2" s="5"/>
      <c r="T2" s="5" t="s">
        <v>1742</v>
      </c>
      <c r="U2" s="5"/>
      <c r="V2" s="5"/>
      <c r="W2" s="5" t="s">
        <v>2111</v>
      </c>
      <c r="X2" s="5"/>
      <c r="Y2" s="5"/>
      <c r="Z2" s="5" t="s">
        <v>2112</v>
      </c>
      <c r="AA2" s="5"/>
      <c r="AB2" s="5"/>
      <c r="AC2" s="5" t="s">
        <v>1793</v>
      </c>
      <c r="AD2" s="5"/>
      <c r="AE2" s="5"/>
      <c r="AF2" s="5" t="s">
        <v>1590</v>
      </c>
      <c r="AG2" s="5"/>
    </row>
    <row r="3" spans="1:33" ht="13.5">
      <c r="A3" s="13" t="s">
        <v>2036</v>
      </c>
      <c r="B3" s="13" t="s">
        <v>2037</v>
      </c>
      <c r="C3" s="13" t="s">
        <v>2038</v>
      </c>
      <c r="D3" s="14" t="s">
        <v>2039</v>
      </c>
      <c r="E3" s="13" t="s">
        <v>2040</v>
      </c>
      <c r="F3" s="13" t="s">
        <v>2041</v>
      </c>
      <c r="G3" s="13" t="s">
        <v>2042</v>
      </c>
      <c r="H3" s="367" t="s">
        <v>2032</v>
      </c>
      <c r="I3" s="367" t="s">
        <v>1211</v>
      </c>
      <c r="J3" s="367" t="s">
        <v>828</v>
      </c>
      <c r="K3" s="13" t="s">
        <v>2043</v>
      </c>
      <c r="L3" s="13" t="s">
        <v>2044</v>
      </c>
      <c r="M3" s="16" t="s">
        <v>2043</v>
      </c>
      <c r="N3" s="16" t="s">
        <v>2044</v>
      </c>
      <c r="O3" s="17" t="s">
        <v>2043</v>
      </c>
      <c r="P3" s="17" t="s">
        <v>2044</v>
      </c>
      <c r="Q3" s="13" t="s">
        <v>1713</v>
      </c>
      <c r="R3" s="13" t="s">
        <v>1592</v>
      </c>
      <c r="S3" s="13" t="s">
        <v>1714</v>
      </c>
      <c r="T3" s="13" t="s">
        <v>1713</v>
      </c>
      <c r="U3" s="13" t="s">
        <v>1592</v>
      </c>
      <c r="V3" s="13" t="s">
        <v>1714</v>
      </c>
      <c r="W3" s="13" t="s">
        <v>1713</v>
      </c>
      <c r="X3" s="13" t="s">
        <v>1592</v>
      </c>
      <c r="Y3" s="13" t="s">
        <v>1714</v>
      </c>
      <c r="Z3" s="13" t="s">
        <v>1713</v>
      </c>
      <c r="AA3" s="13" t="s">
        <v>1592</v>
      </c>
      <c r="AB3" s="13" t="s">
        <v>1714</v>
      </c>
      <c r="AC3" s="13" t="s">
        <v>179</v>
      </c>
      <c r="AD3" s="13" t="s">
        <v>598</v>
      </c>
      <c r="AE3" s="13" t="s">
        <v>2041</v>
      </c>
      <c r="AF3" s="13" t="s">
        <v>2043</v>
      </c>
      <c r="AG3" s="13" t="s">
        <v>2044</v>
      </c>
    </row>
    <row r="4" spans="1:38" s="51" customFormat="1" ht="13.5">
      <c r="A4" s="53" t="s">
        <v>195</v>
      </c>
      <c r="B4" s="19" t="s">
        <v>2046</v>
      </c>
      <c r="C4" s="19" t="s">
        <v>610</v>
      </c>
      <c r="D4" s="20" t="s">
        <v>1595</v>
      </c>
      <c r="E4" s="20" t="s">
        <v>1596</v>
      </c>
      <c r="F4" s="20" t="s">
        <v>183</v>
      </c>
      <c r="G4" s="54" t="s">
        <v>1251</v>
      </c>
      <c r="H4" s="55">
        <v>1270</v>
      </c>
      <c r="I4" s="454">
        <v>1460.5</v>
      </c>
      <c r="J4" s="454">
        <f>I4*1.19</f>
        <v>1737.995</v>
      </c>
      <c r="K4" s="56">
        <v>-25</v>
      </c>
      <c r="L4" s="56">
        <v>-20</v>
      </c>
      <c r="M4" s="57">
        <v>10</v>
      </c>
      <c r="N4" s="57">
        <v>6</v>
      </c>
      <c r="O4" s="26">
        <f aca="true" t="shared" si="0" ref="O4:O48">IF(M4="","",ROUND(M4/0.01786,0))</f>
        <v>560</v>
      </c>
      <c r="P4" s="26">
        <f aca="true" t="shared" si="1" ref="P4:P48">IF(N4="","",ROUND(N4/0.01786,0))</f>
        <v>336</v>
      </c>
      <c r="Q4" s="58">
        <f>(K4+10)</f>
        <v>-15</v>
      </c>
      <c r="R4" s="59" t="s">
        <v>1592</v>
      </c>
      <c r="S4" s="58">
        <f>(K4-10)</f>
        <v>-35</v>
      </c>
      <c r="T4" s="58">
        <f>(L4+10)</f>
        <v>-10</v>
      </c>
      <c r="U4" s="59" t="s">
        <v>1592</v>
      </c>
      <c r="V4" s="58">
        <f>(L4-10)</f>
        <v>-30</v>
      </c>
      <c r="W4" s="58">
        <v>20</v>
      </c>
      <c r="X4" s="59" t="s">
        <v>1592</v>
      </c>
      <c r="Y4" s="58">
        <v>-70</v>
      </c>
      <c r="Z4" s="58">
        <v>13</v>
      </c>
      <c r="AA4" s="59" t="s">
        <v>1592</v>
      </c>
      <c r="AB4" s="58">
        <v>-53</v>
      </c>
      <c r="AC4" s="60" t="s">
        <v>151</v>
      </c>
      <c r="AD4" s="60"/>
      <c r="AE4" s="43" t="s">
        <v>1731</v>
      </c>
      <c r="AF4" s="60" t="s">
        <v>1181</v>
      </c>
      <c r="AG4" s="60" t="s">
        <v>1181</v>
      </c>
      <c r="AI4" s="81"/>
      <c r="AJ4" s="81"/>
      <c r="AK4" s="81"/>
      <c r="AL4" s="81"/>
    </row>
    <row r="5" spans="1:38" s="51" customFormat="1" ht="13.5">
      <c r="A5" s="53" t="s">
        <v>195</v>
      </c>
      <c r="B5" s="19" t="s">
        <v>2046</v>
      </c>
      <c r="C5" s="19" t="s">
        <v>610</v>
      </c>
      <c r="D5" s="20" t="s">
        <v>1469</v>
      </c>
      <c r="E5" s="20" t="s">
        <v>1598</v>
      </c>
      <c r="F5" s="20" t="s">
        <v>183</v>
      </c>
      <c r="G5" s="54" t="s">
        <v>1252</v>
      </c>
      <c r="H5" s="55">
        <v>1270</v>
      </c>
      <c r="I5" s="454">
        <v>1460.5</v>
      </c>
      <c r="J5" s="454">
        <f aca="true" t="shared" si="2" ref="J5:J48">I5*1.19</f>
        <v>1737.995</v>
      </c>
      <c r="K5" s="56">
        <v>-45</v>
      </c>
      <c r="L5" s="56">
        <v>-30</v>
      </c>
      <c r="M5" s="57">
        <v>9</v>
      </c>
      <c r="N5" s="57">
        <v>6</v>
      </c>
      <c r="O5" s="26">
        <f t="shared" si="0"/>
        <v>504</v>
      </c>
      <c r="P5" s="26">
        <f t="shared" si="1"/>
        <v>336</v>
      </c>
      <c r="Q5" s="58">
        <f>(K5+10)</f>
        <v>-35</v>
      </c>
      <c r="R5" s="59" t="s">
        <v>1592</v>
      </c>
      <c r="S5" s="58">
        <f>(K5-10)</f>
        <v>-55</v>
      </c>
      <c r="T5" s="58">
        <f>(L5+10)</f>
        <v>-20</v>
      </c>
      <c r="U5" s="59" t="s">
        <v>1592</v>
      </c>
      <c r="V5" s="58">
        <f>(L5-10)</f>
        <v>-40</v>
      </c>
      <c r="W5" s="58">
        <v>20</v>
      </c>
      <c r="X5" s="59" t="s">
        <v>1592</v>
      </c>
      <c r="Y5" s="58">
        <v>-84</v>
      </c>
      <c r="Z5" s="58">
        <v>37</v>
      </c>
      <c r="AA5" s="59" t="s">
        <v>1592</v>
      </c>
      <c r="AB5" s="58">
        <v>-94</v>
      </c>
      <c r="AC5" s="60" t="s">
        <v>151</v>
      </c>
      <c r="AD5" s="60"/>
      <c r="AE5" s="43" t="s">
        <v>197</v>
      </c>
      <c r="AF5" s="60" t="s">
        <v>1181</v>
      </c>
      <c r="AG5" s="60" t="s">
        <v>1181</v>
      </c>
      <c r="AI5" s="81"/>
      <c r="AJ5" s="81"/>
      <c r="AK5" s="81"/>
      <c r="AL5" s="81"/>
    </row>
    <row r="6" spans="1:38" s="51" customFormat="1" ht="13.5">
      <c r="A6" s="53" t="s">
        <v>195</v>
      </c>
      <c r="B6" s="19" t="s">
        <v>2046</v>
      </c>
      <c r="C6" s="19" t="s">
        <v>2047</v>
      </c>
      <c r="D6" s="20" t="s">
        <v>2051</v>
      </c>
      <c r="E6" s="20" t="s">
        <v>2052</v>
      </c>
      <c r="F6" s="20" t="s">
        <v>612</v>
      </c>
      <c r="G6" s="54" t="s">
        <v>1253</v>
      </c>
      <c r="H6" s="55">
        <v>1270</v>
      </c>
      <c r="I6" s="454">
        <v>1460.5</v>
      </c>
      <c r="J6" s="454">
        <f t="shared" si="2"/>
        <v>1737.995</v>
      </c>
      <c r="K6" s="63">
        <v>-25</v>
      </c>
      <c r="L6" s="63">
        <v>-25</v>
      </c>
      <c r="M6" s="64">
        <v>10</v>
      </c>
      <c r="N6" s="64">
        <v>6</v>
      </c>
      <c r="O6" s="26">
        <f t="shared" si="0"/>
        <v>560</v>
      </c>
      <c r="P6" s="26">
        <f t="shared" si="1"/>
        <v>336</v>
      </c>
      <c r="Q6" s="58">
        <f>(K6+10)</f>
        <v>-15</v>
      </c>
      <c r="R6" s="59" t="s">
        <v>1592</v>
      </c>
      <c r="S6" s="58">
        <f>(K6-10)</f>
        <v>-35</v>
      </c>
      <c r="T6" s="58">
        <f>(L6+10)</f>
        <v>-15</v>
      </c>
      <c r="U6" s="59" t="s">
        <v>1592</v>
      </c>
      <c r="V6" s="58">
        <f>(L6-10)</f>
        <v>-35</v>
      </c>
      <c r="W6" s="58">
        <v>-5</v>
      </c>
      <c r="X6" s="59" t="s">
        <v>1592</v>
      </c>
      <c r="Y6" s="65">
        <v>-40</v>
      </c>
      <c r="Z6" s="65">
        <v>10</v>
      </c>
      <c r="AA6" s="59" t="s">
        <v>1592</v>
      </c>
      <c r="AB6" s="58">
        <v>-50</v>
      </c>
      <c r="AC6" s="60" t="s">
        <v>151</v>
      </c>
      <c r="AD6" s="60"/>
      <c r="AE6" s="43" t="s">
        <v>198</v>
      </c>
      <c r="AF6" s="60" t="s">
        <v>1181</v>
      </c>
      <c r="AG6" s="60" t="s">
        <v>1181</v>
      </c>
      <c r="AI6" s="81"/>
      <c r="AJ6" s="81"/>
      <c r="AK6" s="81"/>
      <c r="AL6" s="81"/>
    </row>
    <row r="7" spans="1:38" ht="13.5">
      <c r="A7" s="53" t="s">
        <v>195</v>
      </c>
      <c r="B7" s="19" t="s">
        <v>2046</v>
      </c>
      <c r="C7" s="19" t="s">
        <v>2047</v>
      </c>
      <c r="D7" s="20" t="s">
        <v>2054</v>
      </c>
      <c r="E7" s="20" t="s">
        <v>2055</v>
      </c>
      <c r="F7" s="20" t="s">
        <v>2056</v>
      </c>
      <c r="G7" s="54" t="s">
        <v>1254</v>
      </c>
      <c r="H7" s="55">
        <v>1270</v>
      </c>
      <c r="I7" s="454">
        <v>1460.5</v>
      </c>
      <c r="J7" s="454">
        <f t="shared" si="2"/>
        <v>1737.995</v>
      </c>
      <c r="K7" s="63">
        <v>-20</v>
      </c>
      <c r="L7" s="63">
        <v>-25</v>
      </c>
      <c r="M7" s="64">
        <v>10</v>
      </c>
      <c r="N7" s="64">
        <v>6</v>
      </c>
      <c r="O7" s="26">
        <f t="shared" si="0"/>
        <v>560</v>
      </c>
      <c r="P7" s="26">
        <f t="shared" si="1"/>
        <v>336</v>
      </c>
      <c r="Q7" s="58">
        <f>(K7+10)</f>
        <v>-10</v>
      </c>
      <c r="R7" s="59" t="s">
        <v>1592</v>
      </c>
      <c r="S7" s="58">
        <f>(K7-10)</f>
        <v>-30</v>
      </c>
      <c r="T7" s="58">
        <f>(L7+10)</f>
        <v>-15</v>
      </c>
      <c r="U7" s="59" t="s">
        <v>1592</v>
      </c>
      <c r="V7" s="58">
        <f>(L7-10)</f>
        <v>-35</v>
      </c>
      <c r="W7" s="58">
        <v>10</v>
      </c>
      <c r="X7" s="59" t="s">
        <v>1592</v>
      </c>
      <c r="Y7" s="65">
        <v>-37</v>
      </c>
      <c r="Z7" s="65">
        <v>0</v>
      </c>
      <c r="AA7" s="59" t="s">
        <v>1592</v>
      </c>
      <c r="AB7" s="58">
        <v>-45</v>
      </c>
      <c r="AC7" s="60" t="s">
        <v>151</v>
      </c>
      <c r="AD7" s="60"/>
      <c r="AE7" s="43" t="s">
        <v>199</v>
      </c>
      <c r="AF7" s="60" t="s">
        <v>1181</v>
      </c>
      <c r="AG7" s="60" t="s">
        <v>1181</v>
      </c>
      <c r="AI7" s="81"/>
      <c r="AJ7" s="81"/>
      <c r="AK7" s="81"/>
      <c r="AL7" s="81"/>
    </row>
    <row r="8" spans="1:38" ht="13.5">
      <c r="A8" s="53" t="s">
        <v>195</v>
      </c>
      <c r="B8" s="19" t="s">
        <v>2046</v>
      </c>
      <c r="C8" s="19" t="s">
        <v>2047</v>
      </c>
      <c r="D8" s="20" t="s">
        <v>614</v>
      </c>
      <c r="E8" s="20" t="s">
        <v>2059</v>
      </c>
      <c r="F8" s="20" t="s">
        <v>2060</v>
      </c>
      <c r="G8" s="54" t="s">
        <v>1818</v>
      </c>
      <c r="H8" s="55">
        <v>1500</v>
      </c>
      <c r="I8" s="454">
        <v>1725</v>
      </c>
      <c r="J8" s="454">
        <f t="shared" si="2"/>
        <v>2052.75</v>
      </c>
      <c r="K8" s="66">
        <v>-20</v>
      </c>
      <c r="L8" s="66">
        <v>-5</v>
      </c>
      <c r="M8" s="67">
        <v>7</v>
      </c>
      <c r="N8" s="67">
        <v>10</v>
      </c>
      <c r="O8" s="26">
        <f t="shared" si="0"/>
        <v>392</v>
      </c>
      <c r="P8" s="26">
        <f t="shared" si="1"/>
        <v>560</v>
      </c>
      <c r="Q8" s="58">
        <f>(K8+10)</f>
        <v>-10</v>
      </c>
      <c r="R8" s="59" t="s">
        <v>1592</v>
      </c>
      <c r="S8" s="58">
        <f>(K8-10)</f>
        <v>-30</v>
      </c>
      <c r="T8" s="58">
        <f>(L8+10)</f>
        <v>5</v>
      </c>
      <c r="U8" s="59" t="s">
        <v>1592</v>
      </c>
      <c r="V8" s="58">
        <f>(L8-10)</f>
        <v>-15</v>
      </c>
      <c r="W8" s="58">
        <v>0</v>
      </c>
      <c r="X8" s="59" t="s">
        <v>1592</v>
      </c>
      <c r="Y8" s="65">
        <v>-30</v>
      </c>
      <c r="Z8" s="65">
        <v>5</v>
      </c>
      <c r="AA8" s="59" t="s">
        <v>1592</v>
      </c>
      <c r="AB8" s="58">
        <v>-15</v>
      </c>
      <c r="AC8" s="60" t="s">
        <v>151</v>
      </c>
      <c r="AD8" s="60"/>
      <c r="AE8" s="43" t="s">
        <v>200</v>
      </c>
      <c r="AF8" s="60" t="s">
        <v>1181</v>
      </c>
      <c r="AG8" s="60" t="s">
        <v>1181</v>
      </c>
      <c r="AI8" s="81"/>
      <c r="AJ8" s="81"/>
      <c r="AK8" s="81"/>
      <c r="AL8" s="81"/>
    </row>
    <row r="9" spans="1:38" ht="13.5">
      <c r="A9" s="53" t="s">
        <v>195</v>
      </c>
      <c r="B9" s="19" t="s">
        <v>2046</v>
      </c>
      <c r="C9" s="19" t="s">
        <v>201</v>
      </c>
      <c r="D9" s="20" t="s">
        <v>1909</v>
      </c>
      <c r="E9" s="20" t="s">
        <v>1174</v>
      </c>
      <c r="F9" s="20" t="s">
        <v>2060</v>
      </c>
      <c r="G9" s="54" t="s">
        <v>2062</v>
      </c>
      <c r="H9" s="55"/>
      <c r="I9" s="454"/>
      <c r="J9" s="454"/>
      <c r="K9" s="54"/>
      <c r="L9" s="54"/>
      <c r="M9" s="54"/>
      <c r="N9" s="54"/>
      <c r="O9" s="26"/>
      <c r="P9" s="26"/>
      <c r="Q9" s="58"/>
      <c r="R9" s="59" t="s">
        <v>1592</v>
      </c>
      <c r="S9" s="58"/>
      <c r="T9" s="58"/>
      <c r="U9" s="59" t="s">
        <v>1592</v>
      </c>
      <c r="V9" s="58"/>
      <c r="W9" s="58"/>
      <c r="X9" s="59" t="s">
        <v>1592</v>
      </c>
      <c r="Y9" s="65"/>
      <c r="Z9" s="65"/>
      <c r="AA9" s="59" t="s">
        <v>1592</v>
      </c>
      <c r="AB9" s="58"/>
      <c r="AC9" s="62"/>
      <c r="AD9" s="62"/>
      <c r="AE9" s="43"/>
      <c r="AF9" s="60"/>
      <c r="AG9" s="60"/>
      <c r="AI9" s="81"/>
      <c r="AJ9" s="81"/>
      <c r="AK9" s="81"/>
      <c r="AL9" s="81"/>
    </row>
    <row r="10" spans="1:38" ht="13.5">
      <c r="A10" s="53" t="s">
        <v>195</v>
      </c>
      <c r="B10" s="19" t="s">
        <v>2046</v>
      </c>
      <c r="C10" s="19" t="s">
        <v>2063</v>
      </c>
      <c r="D10" s="20" t="s">
        <v>2064</v>
      </c>
      <c r="E10" s="20" t="s">
        <v>2065</v>
      </c>
      <c r="F10" s="20" t="s">
        <v>617</v>
      </c>
      <c r="G10" s="54" t="s">
        <v>1253</v>
      </c>
      <c r="H10" s="55">
        <v>1270</v>
      </c>
      <c r="I10" s="454">
        <v>1460.5</v>
      </c>
      <c r="J10" s="454">
        <f t="shared" si="2"/>
        <v>1737.995</v>
      </c>
      <c r="K10" s="66">
        <v>-25</v>
      </c>
      <c r="L10" s="66">
        <v>-25</v>
      </c>
      <c r="M10" s="67">
        <v>10</v>
      </c>
      <c r="N10" s="67">
        <v>6</v>
      </c>
      <c r="O10" s="26">
        <f t="shared" si="0"/>
        <v>560</v>
      </c>
      <c r="P10" s="26">
        <f t="shared" si="1"/>
        <v>336</v>
      </c>
      <c r="Q10" s="58">
        <f aca="true" t="shared" si="3" ref="Q10:Q48">(K10+10)</f>
        <v>-15</v>
      </c>
      <c r="R10" s="59" t="s">
        <v>1592</v>
      </c>
      <c r="S10" s="58">
        <f aca="true" t="shared" si="4" ref="S10:S48">(K10-10)</f>
        <v>-35</v>
      </c>
      <c r="T10" s="58">
        <f aca="true" t="shared" si="5" ref="T10:T48">(L10+10)</f>
        <v>-15</v>
      </c>
      <c r="U10" s="59" t="s">
        <v>1592</v>
      </c>
      <c r="V10" s="58">
        <f aca="true" t="shared" si="6" ref="V10:V48">(L10-10)</f>
        <v>-35</v>
      </c>
      <c r="W10" s="58">
        <v>-5</v>
      </c>
      <c r="X10" s="59" t="s">
        <v>1592</v>
      </c>
      <c r="Y10" s="65">
        <v>-40</v>
      </c>
      <c r="Z10" s="65">
        <v>10</v>
      </c>
      <c r="AA10" s="59" t="s">
        <v>1592</v>
      </c>
      <c r="AB10" s="58">
        <v>-50</v>
      </c>
      <c r="AC10" s="60" t="s">
        <v>151</v>
      </c>
      <c r="AD10" s="60"/>
      <c r="AE10" s="43" t="s">
        <v>202</v>
      </c>
      <c r="AF10" s="60" t="s">
        <v>1181</v>
      </c>
      <c r="AG10" s="60" t="s">
        <v>1181</v>
      </c>
      <c r="AI10" s="81"/>
      <c r="AJ10" s="81"/>
      <c r="AK10" s="81"/>
      <c r="AL10" s="81"/>
    </row>
    <row r="11" spans="1:38" ht="13.5">
      <c r="A11" s="53" t="s">
        <v>195</v>
      </c>
      <c r="B11" s="19" t="s">
        <v>2046</v>
      </c>
      <c r="C11" s="19" t="s">
        <v>203</v>
      </c>
      <c r="D11" s="20" t="s">
        <v>1914</v>
      </c>
      <c r="E11" s="20" t="s">
        <v>204</v>
      </c>
      <c r="F11" s="20" t="s">
        <v>205</v>
      </c>
      <c r="G11" s="54" t="s">
        <v>1256</v>
      </c>
      <c r="H11" s="55">
        <v>1500</v>
      </c>
      <c r="I11" s="454">
        <v>1725</v>
      </c>
      <c r="J11" s="454">
        <f t="shared" si="2"/>
        <v>2052.75</v>
      </c>
      <c r="K11" s="66">
        <v>-30</v>
      </c>
      <c r="L11" s="66">
        <v>-30</v>
      </c>
      <c r="M11" s="67">
        <v>7</v>
      </c>
      <c r="N11" s="67">
        <v>10</v>
      </c>
      <c r="O11" s="26">
        <f t="shared" si="0"/>
        <v>392</v>
      </c>
      <c r="P11" s="26">
        <f t="shared" si="1"/>
        <v>560</v>
      </c>
      <c r="Q11" s="58">
        <f t="shared" si="3"/>
        <v>-20</v>
      </c>
      <c r="R11" s="59" t="s">
        <v>1592</v>
      </c>
      <c r="S11" s="58">
        <f t="shared" si="4"/>
        <v>-40</v>
      </c>
      <c r="T11" s="58">
        <f t="shared" si="5"/>
        <v>-20</v>
      </c>
      <c r="U11" s="59" t="s">
        <v>1592</v>
      </c>
      <c r="V11" s="58">
        <f t="shared" si="6"/>
        <v>-40</v>
      </c>
      <c r="W11" s="58">
        <v>-10</v>
      </c>
      <c r="X11" s="59" t="s">
        <v>1592</v>
      </c>
      <c r="Y11" s="65">
        <v>-50</v>
      </c>
      <c r="Z11" s="65">
        <v>-20</v>
      </c>
      <c r="AA11" s="59" t="s">
        <v>1592</v>
      </c>
      <c r="AB11" s="58">
        <v>-40</v>
      </c>
      <c r="AC11" s="60" t="s">
        <v>151</v>
      </c>
      <c r="AD11" s="60"/>
      <c r="AE11" s="43" t="s">
        <v>152</v>
      </c>
      <c r="AF11" s="60" t="s">
        <v>1181</v>
      </c>
      <c r="AG11" s="60" t="s">
        <v>1181</v>
      </c>
      <c r="AI11" s="81"/>
      <c r="AJ11" s="81"/>
      <c r="AK11" s="81"/>
      <c r="AL11" s="81"/>
    </row>
    <row r="12" spans="1:38" ht="13.5">
      <c r="A12" s="53" t="s">
        <v>195</v>
      </c>
      <c r="B12" s="19" t="s">
        <v>2046</v>
      </c>
      <c r="C12" s="19" t="s">
        <v>206</v>
      </c>
      <c r="D12" s="20" t="s">
        <v>207</v>
      </c>
      <c r="E12" s="20" t="s">
        <v>208</v>
      </c>
      <c r="F12" s="20" t="s">
        <v>209</v>
      </c>
      <c r="G12" s="54" t="s">
        <v>1257</v>
      </c>
      <c r="H12" s="55">
        <v>1270</v>
      </c>
      <c r="I12" s="454">
        <v>1460.5</v>
      </c>
      <c r="J12" s="454">
        <f t="shared" si="2"/>
        <v>1737.995</v>
      </c>
      <c r="K12" s="66">
        <v>-45</v>
      </c>
      <c r="L12" s="66">
        <v>-35</v>
      </c>
      <c r="M12" s="67">
        <v>10</v>
      </c>
      <c r="N12" s="67">
        <v>12</v>
      </c>
      <c r="O12" s="26">
        <f t="shared" si="0"/>
        <v>560</v>
      </c>
      <c r="P12" s="26">
        <f t="shared" si="1"/>
        <v>672</v>
      </c>
      <c r="Q12" s="58">
        <f t="shared" si="3"/>
        <v>-35</v>
      </c>
      <c r="R12" s="59" t="s">
        <v>1592</v>
      </c>
      <c r="S12" s="58">
        <f t="shared" si="4"/>
        <v>-55</v>
      </c>
      <c r="T12" s="58">
        <f t="shared" si="5"/>
        <v>-25</v>
      </c>
      <c r="U12" s="59" t="s">
        <v>1592</v>
      </c>
      <c r="V12" s="58">
        <f t="shared" si="6"/>
        <v>-45</v>
      </c>
      <c r="W12" s="58">
        <v>0</v>
      </c>
      <c r="X12" s="59" t="s">
        <v>1592</v>
      </c>
      <c r="Y12" s="65">
        <v>-99</v>
      </c>
      <c r="Z12" s="65">
        <v>0</v>
      </c>
      <c r="AA12" s="59" t="s">
        <v>1592</v>
      </c>
      <c r="AB12" s="58">
        <v>-79</v>
      </c>
      <c r="AC12" s="60" t="s">
        <v>151</v>
      </c>
      <c r="AD12" s="60"/>
      <c r="AE12" s="43" t="s">
        <v>152</v>
      </c>
      <c r="AF12" s="60" t="s">
        <v>1181</v>
      </c>
      <c r="AG12" s="60" t="s">
        <v>1181</v>
      </c>
      <c r="AI12" s="81"/>
      <c r="AJ12" s="81"/>
      <c r="AK12" s="81"/>
      <c r="AL12" s="81"/>
    </row>
    <row r="13" spans="1:38" ht="13.5">
      <c r="A13" s="53" t="s">
        <v>195</v>
      </c>
      <c r="B13" s="19" t="s">
        <v>2046</v>
      </c>
      <c r="C13" s="19" t="s">
        <v>1448</v>
      </c>
      <c r="D13" s="20" t="s">
        <v>1449</v>
      </c>
      <c r="E13" s="20" t="s">
        <v>1450</v>
      </c>
      <c r="F13" s="20"/>
      <c r="G13" s="54" t="s">
        <v>1258</v>
      </c>
      <c r="H13" s="55">
        <v>1270</v>
      </c>
      <c r="I13" s="454">
        <v>1460.5</v>
      </c>
      <c r="J13" s="454">
        <f t="shared" si="2"/>
        <v>1737.995</v>
      </c>
      <c r="K13" s="66">
        <v>-25</v>
      </c>
      <c r="L13" s="66">
        <v>-35</v>
      </c>
      <c r="M13" s="67">
        <v>10</v>
      </c>
      <c r="N13" s="67">
        <v>10</v>
      </c>
      <c r="O13" s="26">
        <f t="shared" si="0"/>
        <v>560</v>
      </c>
      <c r="P13" s="26">
        <f t="shared" si="1"/>
        <v>560</v>
      </c>
      <c r="Q13" s="58">
        <f t="shared" si="3"/>
        <v>-15</v>
      </c>
      <c r="R13" s="59" t="s">
        <v>1592</v>
      </c>
      <c r="S13" s="58">
        <f t="shared" si="4"/>
        <v>-35</v>
      </c>
      <c r="T13" s="58">
        <f t="shared" si="5"/>
        <v>-25</v>
      </c>
      <c r="U13" s="59" t="s">
        <v>1592</v>
      </c>
      <c r="V13" s="58">
        <f t="shared" si="6"/>
        <v>-45</v>
      </c>
      <c r="W13" s="58">
        <v>0</v>
      </c>
      <c r="X13" s="59" t="s">
        <v>1592</v>
      </c>
      <c r="Y13" s="65">
        <v>-70</v>
      </c>
      <c r="Z13" s="65">
        <v>0</v>
      </c>
      <c r="AA13" s="59" t="s">
        <v>1592</v>
      </c>
      <c r="AB13" s="58">
        <v>-55</v>
      </c>
      <c r="AC13" s="60" t="s">
        <v>151</v>
      </c>
      <c r="AD13" s="60"/>
      <c r="AE13" s="43" t="s">
        <v>152</v>
      </c>
      <c r="AF13" s="60" t="s">
        <v>1181</v>
      </c>
      <c r="AG13" s="60" t="s">
        <v>1181</v>
      </c>
      <c r="AI13" s="81"/>
      <c r="AJ13" s="81"/>
      <c r="AK13" s="81"/>
      <c r="AL13" s="81"/>
    </row>
    <row r="14" spans="1:38" ht="13.5">
      <c r="A14" s="53" t="s">
        <v>195</v>
      </c>
      <c r="B14" s="19" t="s">
        <v>1451</v>
      </c>
      <c r="C14" s="19" t="s">
        <v>1452</v>
      </c>
      <c r="D14" s="20" t="s">
        <v>619</v>
      </c>
      <c r="E14" s="20" t="s">
        <v>1453</v>
      </c>
      <c r="F14" s="20" t="s">
        <v>1819</v>
      </c>
      <c r="G14" s="54" t="s">
        <v>1259</v>
      </c>
      <c r="H14" s="55">
        <v>1270</v>
      </c>
      <c r="I14" s="454">
        <v>1460.5</v>
      </c>
      <c r="J14" s="454">
        <f t="shared" si="2"/>
        <v>1737.995</v>
      </c>
      <c r="K14" s="66">
        <v>-35</v>
      </c>
      <c r="L14" s="66">
        <v>-25</v>
      </c>
      <c r="M14" s="67">
        <v>10</v>
      </c>
      <c r="N14" s="79">
        <v>9</v>
      </c>
      <c r="O14" s="26">
        <f t="shared" si="0"/>
        <v>560</v>
      </c>
      <c r="P14" s="26">
        <f t="shared" si="1"/>
        <v>504</v>
      </c>
      <c r="Q14" s="58">
        <f t="shared" si="3"/>
        <v>-25</v>
      </c>
      <c r="R14" s="59" t="s">
        <v>1592</v>
      </c>
      <c r="S14" s="58">
        <f t="shared" si="4"/>
        <v>-45</v>
      </c>
      <c r="T14" s="58">
        <f t="shared" si="5"/>
        <v>-15</v>
      </c>
      <c r="U14" s="59" t="s">
        <v>1592</v>
      </c>
      <c r="V14" s="58">
        <f t="shared" si="6"/>
        <v>-35</v>
      </c>
      <c r="W14" s="58">
        <v>34</v>
      </c>
      <c r="X14" s="59" t="s">
        <v>1592</v>
      </c>
      <c r="Y14" s="66">
        <v>-86</v>
      </c>
      <c r="Z14" s="66">
        <v>47</v>
      </c>
      <c r="AA14" s="59" t="s">
        <v>1592</v>
      </c>
      <c r="AB14" s="58">
        <v>-91</v>
      </c>
      <c r="AC14" s="60" t="s">
        <v>151</v>
      </c>
      <c r="AD14" s="60"/>
      <c r="AE14" s="68" t="s">
        <v>1260</v>
      </c>
      <c r="AF14" s="60" t="s">
        <v>1181</v>
      </c>
      <c r="AG14" s="60" t="s">
        <v>1181</v>
      </c>
      <c r="AI14" s="81"/>
      <c r="AJ14" s="81"/>
      <c r="AK14" s="81"/>
      <c r="AL14" s="81"/>
    </row>
    <row r="15" spans="1:38" ht="13.5">
      <c r="A15" s="53" t="s">
        <v>195</v>
      </c>
      <c r="B15" s="19" t="s">
        <v>1457</v>
      </c>
      <c r="C15" s="19" t="s">
        <v>620</v>
      </c>
      <c r="D15" s="20" t="s">
        <v>1458</v>
      </c>
      <c r="E15" s="20" t="s">
        <v>1459</v>
      </c>
      <c r="F15" s="20"/>
      <c r="G15" s="54" t="s">
        <v>1261</v>
      </c>
      <c r="H15" s="55">
        <v>1270</v>
      </c>
      <c r="I15" s="454">
        <v>1460.5</v>
      </c>
      <c r="J15" s="454">
        <f t="shared" si="2"/>
        <v>1737.995</v>
      </c>
      <c r="K15" s="66">
        <v>-20</v>
      </c>
      <c r="L15" s="66">
        <v>-20</v>
      </c>
      <c r="M15" s="67">
        <v>6</v>
      </c>
      <c r="N15" s="79">
        <v>5</v>
      </c>
      <c r="O15" s="26">
        <f t="shared" si="0"/>
        <v>336</v>
      </c>
      <c r="P15" s="26">
        <f t="shared" si="1"/>
        <v>280</v>
      </c>
      <c r="Q15" s="58">
        <f t="shared" si="3"/>
        <v>-10</v>
      </c>
      <c r="R15" s="59" t="s">
        <v>1592</v>
      </c>
      <c r="S15" s="58">
        <f t="shared" si="4"/>
        <v>-30</v>
      </c>
      <c r="T15" s="58">
        <f t="shared" si="5"/>
        <v>-10</v>
      </c>
      <c r="U15" s="59" t="s">
        <v>1592</v>
      </c>
      <c r="V15" s="58">
        <f t="shared" si="6"/>
        <v>-30</v>
      </c>
      <c r="W15" s="58">
        <v>66</v>
      </c>
      <c r="X15" s="59" t="s">
        <v>1592</v>
      </c>
      <c r="Y15" s="66">
        <v>-67</v>
      </c>
      <c r="Z15" s="66">
        <v>24</v>
      </c>
      <c r="AA15" s="59" t="s">
        <v>1592</v>
      </c>
      <c r="AB15" s="58">
        <v>-53</v>
      </c>
      <c r="AC15" s="60" t="s">
        <v>151</v>
      </c>
      <c r="AD15" s="60"/>
      <c r="AE15" s="68" t="s">
        <v>1262</v>
      </c>
      <c r="AF15" s="60" t="s">
        <v>1181</v>
      </c>
      <c r="AG15" s="60" t="s">
        <v>1181</v>
      </c>
      <c r="AI15" s="81"/>
      <c r="AJ15" s="81"/>
      <c r="AK15" s="81"/>
      <c r="AL15" s="81"/>
    </row>
    <row r="16" spans="1:38" ht="13.5">
      <c r="A16" s="53" t="s">
        <v>195</v>
      </c>
      <c r="B16" s="19" t="s">
        <v>1457</v>
      </c>
      <c r="C16" s="19" t="s">
        <v>620</v>
      </c>
      <c r="D16" s="20" t="s">
        <v>1901</v>
      </c>
      <c r="E16" s="20" t="s">
        <v>1461</v>
      </c>
      <c r="F16" s="20"/>
      <c r="G16" s="54" t="s">
        <v>1263</v>
      </c>
      <c r="H16" s="55">
        <v>1270</v>
      </c>
      <c r="I16" s="454">
        <v>1460.5</v>
      </c>
      <c r="J16" s="454">
        <f t="shared" si="2"/>
        <v>1737.995</v>
      </c>
      <c r="K16" s="66">
        <v>-15</v>
      </c>
      <c r="L16" s="66">
        <v>-30</v>
      </c>
      <c r="M16" s="67">
        <v>7</v>
      </c>
      <c r="N16" s="79">
        <v>6</v>
      </c>
      <c r="O16" s="26">
        <f t="shared" si="0"/>
        <v>392</v>
      </c>
      <c r="P16" s="26">
        <f t="shared" si="1"/>
        <v>336</v>
      </c>
      <c r="Q16" s="58">
        <f t="shared" si="3"/>
        <v>-5</v>
      </c>
      <c r="R16" s="59" t="s">
        <v>1592</v>
      </c>
      <c r="S16" s="58">
        <f t="shared" si="4"/>
        <v>-25</v>
      </c>
      <c r="T16" s="58">
        <f t="shared" si="5"/>
        <v>-20</v>
      </c>
      <c r="U16" s="59" t="s">
        <v>1592</v>
      </c>
      <c r="V16" s="58">
        <f t="shared" si="6"/>
        <v>-40</v>
      </c>
      <c r="W16" s="58">
        <v>76</v>
      </c>
      <c r="X16" s="59" t="s">
        <v>1592</v>
      </c>
      <c r="Y16" s="66">
        <v>-52</v>
      </c>
      <c r="Z16" s="66">
        <v>18</v>
      </c>
      <c r="AA16" s="59" t="s">
        <v>1592</v>
      </c>
      <c r="AB16" s="58">
        <v>-57</v>
      </c>
      <c r="AC16" s="60" t="s">
        <v>151</v>
      </c>
      <c r="AD16" s="60"/>
      <c r="AE16" s="68" t="s">
        <v>155</v>
      </c>
      <c r="AF16" s="60" t="s">
        <v>1181</v>
      </c>
      <c r="AG16" s="60" t="s">
        <v>1181</v>
      </c>
      <c r="AI16" s="81"/>
      <c r="AJ16" s="81"/>
      <c r="AK16" s="81"/>
      <c r="AL16" s="81"/>
    </row>
    <row r="17" spans="1:38" ht="13.5">
      <c r="A17" s="53" t="s">
        <v>195</v>
      </c>
      <c r="B17" s="19" t="s">
        <v>1457</v>
      </c>
      <c r="C17" s="19" t="s">
        <v>620</v>
      </c>
      <c r="D17" s="20" t="s">
        <v>1909</v>
      </c>
      <c r="E17" s="20" t="s">
        <v>1463</v>
      </c>
      <c r="F17" s="20"/>
      <c r="G17" s="54" t="s">
        <v>1264</v>
      </c>
      <c r="H17" s="55">
        <v>1360</v>
      </c>
      <c r="I17" s="454">
        <v>1564</v>
      </c>
      <c r="J17" s="454">
        <f t="shared" si="2"/>
        <v>1861.1599999999999</v>
      </c>
      <c r="K17" s="66">
        <v>-40</v>
      </c>
      <c r="L17" s="66">
        <v>-35</v>
      </c>
      <c r="M17" s="67">
        <v>5</v>
      </c>
      <c r="N17" s="79">
        <v>4</v>
      </c>
      <c r="O17" s="26">
        <f t="shared" si="0"/>
        <v>280</v>
      </c>
      <c r="P17" s="26">
        <f t="shared" si="1"/>
        <v>224</v>
      </c>
      <c r="Q17" s="58">
        <f t="shared" si="3"/>
        <v>-30</v>
      </c>
      <c r="R17" s="59" t="s">
        <v>1592</v>
      </c>
      <c r="S17" s="58">
        <f t="shared" si="4"/>
        <v>-50</v>
      </c>
      <c r="T17" s="58">
        <f t="shared" si="5"/>
        <v>-25</v>
      </c>
      <c r="U17" s="59" t="s">
        <v>1592</v>
      </c>
      <c r="V17" s="58">
        <f t="shared" si="6"/>
        <v>-45</v>
      </c>
      <c r="W17" s="58">
        <v>30</v>
      </c>
      <c r="X17" s="59" t="s">
        <v>1592</v>
      </c>
      <c r="Y17" s="66">
        <v>-89</v>
      </c>
      <c r="Z17" s="66">
        <v>-24</v>
      </c>
      <c r="AA17" s="59" t="s">
        <v>1592</v>
      </c>
      <c r="AB17" s="58">
        <v>-66</v>
      </c>
      <c r="AC17" s="60" t="s">
        <v>151</v>
      </c>
      <c r="AD17" s="60"/>
      <c r="AE17" s="68" t="s">
        <v>152</v>
      </c>
      <c r="AF17" s="60" t="s">
        <v>1181</v>
      </c>
      <c r="AG17" s="60" t="s">
        <v>1181</v>
      </c>
      <c r="AI17" s="81"/>
      <c r="AJ17" s="81"/>
      <c r="AK17" s="81"/>
      <c r="AL17" s="81"/>
    </row>
    <row r="18" spans="1:38" ht="13.5">
      <c r="A18" s="53" t="s">
        <v>195</v>
      </c>
      <c r="B18" s="19" t="s">
        <v>1457</v>
      </c>
      <c r="C18" s="19" t="s">
        <v>1464</v>
      </c>
      <c r="D18" s="20"/>
      <c r="E18" s="20" t="s">
        <v>182</v>
      </c>
      <c r="F18" s="20" t="s">
        <v>183</v>
      </c>
      <c r="G18" s="54" t="s">
        <v>1265</v>
      </c>
      <c r="H18" s="55">
        <v>1360</v>
      </c>
      <c r="I18" s="454">
        <v>1564</v>
      </c>
      <c r="J18" s="454">
        <f t="shared" si="2"/>
        <v>1861.1599999999999</v>
      </c>
      <c r="K18" s="66">
        <v>-20</v>
      </c>
      <c r="L18" s="66">
        <v>-25</v>
      </c>
      <c r="M18" s="67">
        <v>7</v>
      </c>
      <c r="N18" s="79">
        <v>6</v>
      </c>
      <c r="O18" s="26">
        <f t="shared" si="0"/>
        <v>392</v>
      </c>
      <c r="P18" s="26">
        <f t="shared" si="1"/>
        <v>336</v>
      </c>
      <c r="Q18" s="58">
        <f t="shared" si="3"/>
        <v>-10</v>
      </c>
      <c r="R18" s="59" t="s">
        <v>1592</v>
      </c>
      <c r="S18" s="58">
        <f t="shared" si="4"/>
        <v>-30</v>
      </c>
      <c r="T18" s="58">
        <f t="shared" si="5"/>
        <v>-15</v>
      </c>
      <c r="U18" s="59" t="s">
        <v>1592</v>
      </c>
      <c r="V18" s="58">
        <f t="shared" si="6"/>
        <v>-35</v>
      </c>
      <c r="W18" s="58">
        <v>70</v>
      </c>
      <c r="X18" s="59" t="s">
        <v>1592</v>
      </c>
      <c r="Y18" s="66">
        <v>-47</v>
      </c>
      <c r="Z18" s="66">
        <v>39</v>
      </c>
      <c r="AA18" s="59" t="s">
        <v>1592</v>
      </c>
      <c r="AB18" s="58">
        <v>-95</v>
      </c>
      <c r="AC18" s="60" t="s">
        <v>151</v>
      </c>
      <c r="AD18" s="60"/>
      <c r="AE18" s="68" t="s">
        <v>152</v>
      </c>
      <c r="AF18" s="60" t="s">
        <v>1181</v>
      </c>
      <c r="AG18" s="60" t="s">
        <v>1181</v>
      </c>
      <c r="AI18" s="81"/>
      <c r="AJ18" s="81"/>
      <c r="AK18" s="81"/>
      <c r="AL18" s="81"/>
    </row>
    <row r="19" spans="1:38" ht="13.5">
      <c r="A19" s="53" t="s">
        <v>195</v>
      </c>
      <c r="B19" s="19" t="s">
        <v>1457</v>
      </c>
      <c r="C19" s="19" t="s">
        <v>1464</v>
      </c>
      <c r="D19" s="20" t="s">
        <v>1465</v>
      </c>
      <c r="E19" s="20" t="s">
        <v>1466</v>
      </c>
      <c r="F19" s="20"/>
      <c r="G19" s="54" t="s">
        <v>1266</v>
      </c>
      <c r="H19" s="55">
        <v>1270</v>
      </c>
      <c r="I19" s="454">
        <v>1460.5</v>
      </c>
      <c r="J19" s="454">
        <f t="shared" si="2"/>
        <v>1737.995</v>
      </c>
      <c r="K19" s="66">
        <v>-30</v>
      </c>
      <c r="L19" s="66">
        <v>-20</v>
      </c>
      <c r="M19" s="67">
        <v>10</v>
      </c>
      <c r="N19" s="79">
        <v>10</v>
      </c>
      <c r="O19" s="26">
        <f t="shared" si="0"/>
        <v>560</v>
      </c>
      <c r="P19" s="26">
        <f t="shared" si="1"/>
        <v>560</v>
      </c>
      <c r="Q19" s="58">
        <f t="shared" si="3"/>
        <v>-20</v>
      </c>
      <c r="R19" s="59" t="s">
        <v>1592</v>
      </c>
      <c r="S19" s="58">
        <f t="shared" si="4"/>
        <v>-40</v>
      </c>
      <c r="T19" s="58">
        <f t="shared" si="5"/>
        <v>-10</v>
      </c>
      <c r="U19" s="59" t="s">
        <v>1592</v>
      </c>
      <c r="V19" s="58">
        <f t="shared" si="6"/>
        <v>-30</v>
      </c>
      <c r="W19" s="58">
        <v>80</v>
      </c>
      <c r="X19" s="59" t="s">
        <v>1592</v>
      </c>
      <c r="Y19" s="66">
        <v>-83</v>
      </c>
      <c r="Z19" s="66">
        <v>26</v>
      </c>
      <c r="AA19" s="59" t="s">
        <v>1592</v>
      </c>
      <c r="AB19" s="58">
        <v>-47</v>
      </c>
      <c r="AC19" s="60" t="s">
        <v>151</v>
      </c>
      <c r="AD19" s="60"/>
      <c r="AE19" s="68" t="s">
        <v>1729</v>
      </c>
      <c r="AF19" s="60" t="s">
        <v>1181</v>
      </c>
      <c r="AG19" s="60" t="s">
        <v>1181</v>
      </c>
      <c r="AI19" s="81"/>
      <c r="AJ19" s="81"/>
      <c r="AK19" s="81"/>
      <c r="AL19" s="81"/>
    </row>
    <row r="20" spans="1:38" ht="13.5">
      <c r="A20" s="53" t="s">
        <v>195</v>
      </c>
      <c r="B20" s="19" t="s">
        <v>1457</v>
      </c>
      <c r="C20" s="19" t="s">
        <v>1468</v>
      </c>
      <c r="D20" s="20" t="s">
        <v>1469</v>
      </c>
      <c r="E20" s="20" t="s">
        <v>1470</v>
      </c>
      <c r="F20" s="20"/>
      <c r="G20" s="54" t="s">
        <v>1267</v>
      </c>
      <c r="H20" s="55">
        <v>1360</v>
      </c>
      <c r="I20" s="454">
        <v>1564</v>
      </c>
      <c r="J20" s="454">
        <f t="shared" si="2"/>
        <v>1861.1599999999999</v>
      </c>
      <c r="K20" s="66">
        <v>-20</v>
      </c>
      <c r="L20" s="66">
        <v>-10</v>
      </c>
      <c r="M20" s="67">
        <v>7</v>
      </c>
      <c r="N20" s="79">
        <v>5</v>
      </c>
      <c r="O20" s="26">
        <f t="shared" si="0"/>
        <v>392</v>
      </c>
      <c r="P20" s="26">
        <f t="shared" si="1"/>
        <v>280</v>
      </c>
      <c r="Q20" s="58">
        <f t="shared" si="3"/>
        <v>-10</v>
      </c>
      <c r="R20" s="59" t="s">
        <v>1592</v>
      </c>
      <c r="S20" s="58">
        <f t="shared" si="4"/>
        <v>-30</v>
      </c>
      <c r="T20" s="58">
        <f t="shared" si="5"/>
        <v>0</v>
      </c>
      <c r="U20" s="59" t="s">
        <v>1592</v>
      </c>
      <c r="V20" s="58">
        <f t="shared" si="6"/>
        <v>-20</v>
      </c>
      <c r="W20" s="58">
        <v>49</v>
      </c>
      <c r="X20" s="59" t="s">
        <v>1592</v>
      </c>
      <c r="Y20" s="66">
        <v>-65</v>
      </c>
      <c r="Z20" s="66">
        <v>5</v>
      </c>
      <c r="AA20" s="59" t="s">
        <v>1592</v>
      </c>
      <c r="AB20" s="58">
        <v>-43</v>
      </c>
      <c r="AC20" s="60" t="s">
        <v>151</v>
      </c>
      <c r="AD20" s="60"/>
      <c r="AE20" s="68" t="s">
        <v>152</v>
      </c>
      <c r="AF20" s="60" t="s">
        <v>1181</v>
      </c>
      <c r="AG20" s="60" t="s">
        <v>1177</v>
      </c>
      <c r="AI20" s="81"/>
      <c r="AJ20" s="81"/>
      <c r="AK20" s="81"/>
      <c r="AL20" s="81"/>
    </row>
    <row r="21" spans="1:38" ht="13.5">
      <c r="A21" s="53" t="s">
        <v>195</v>
      </c>
      <c r="B21" s="19" t="s">
        <v>1471</v>
      </c>
      <c r="C21" s="19" t="s">
        <v>1480</v>
      </c>
      <c r="D21" s="20" t="s">
        <v>1481</v>
      </c>
      <c r="E21" s="20" t="s">
        <v>1482</v>
      </c>
      <c r="F21" s="20" t="s">
        <v>210</v>
      </c>
      <c r="G21" s="54" t="s">
        <v>1268</v>
      </c>
      <c r="H21" s="55">
        <v>1360</v>
      </c>
      <c r="I21" s="454">
        <v>1564</v>
      </c>
      <c r="J21" s="454">
        <f t="shared" si="2"/>
        <v>1861.1599999999999</v>
      </c>
      <c r="K21" s="66">
        <v>-35</v>
      </c>
      <c r="L21" s="66">
        <v>-30</v>
      </c>
      <c r="M21" s="67">
        <v>9</v>
      </c>
      <c r="N21" s="79">
        <v>5</v>
      </c>
      <c r="O21" s="26">
        <f t="shared" si="0"/>
        <v>504</v>
      </c>
      <c r="P21" s="26">
        <f t="shared" si="1"/>
        <v>280</v>
      </c>
      <c r="Q21" s="58">
        <f t="shared" si="3"/>
        <v>-25</v>
      </c>
      <c r="R21" s="59" t="s">
        <v>1592</v>
      </c>
      <c r="S21" s="58">
        <f t="shared" si="4"/>
        <v>-45</v>
      </c>
      <c r="T21" s="58">
        <f t="shared" si="5"/>
        <v>-20</v>
      </c>
      <c r="U21" s="59" t="s">
        <v>1592</v>
      </c>
      <c r="V21" s="58">
        <f t="shared" si="6"/>
        <v>-40</v>
      </c>
      <c r="W21" s="58">
        <v>-4</v>
      </c>
      <c r="X21" s="59" t="s">
        <v>1592</v>
      </c>
      <c r="Y21" s="66">
        <v>-57</v>
      </c>
      <c r="Z21" s="66">
        <v>60</v>
      </c>
      <c r="AA21" s="59" t="s">
        <v>1592</v>
      </c>
      <c r="AB21" s="58">
        <v>-116</v>
      </c>
      <c r="AC21" s="60" t="s">
        <v>151</v>
      </c>
      <c r="AD21" s="60"/>
      <c r="AE21" s="68" t="s">
        <v>1735</v>
      </c>
      <c r="AF21" s="60" t="s">
        <v>1736</v>
      </c>
      <c r="AG21" s="60" t="s">
        <v>1736</v>
      </c>
      <c r="AI21" s="81"/>
      <c r="AJ21" s="81"/>
      <c r="AK21" s="81"/>
      <c r="AL21" s="81"/>
    </row>
    <row r="22" spans="1:38" ht="13.5">
      <c r="A22" s="53" t="s">
        <v>195</v>
      </c>
      <c r="B22" s="19" t="s">
        <v>1471</v>
      </c>
      <c r="C22" s="19" t="s">
        <v>211</v>
      </c>
      <c r="D22" s="20"/>
      <c r="E22" s="20" t="s">
        <v>212</v>
      </c>
      <c r="F22" s="20"/>
      <c r="G22" s="54" t="s">
        <v>1269</v>
      </c>
      <c r="H22" s="55">
        <v>1400</v>
      </c>
      <c r="I22" s="454">
        <v>1610</v>
      </c>
      <c r="J22" s="454">
        <f t="shared" si="2"/>
        <v>1915.8999999999999</v>
      </c>
      <c r="K22" s="66">
        <v>-55</v>
      </c>
      <c r="L22" s="66">
        <v>-40</v>
      </c>
      <c r="M22" s="67">
        <v>6</v>
      </c>
      <c r="N22" s="79">
        <v>5</v>
      </c>
      <c r="O22" s="26">
        <f t="shared" si="0"/>
        <v>336</v>
      </c>
      <c r="P22" s="26">
        <f t="shared" si="1"/>
        <v>280</v>
      </c>
      <c r="Q22" s="58">
        <f t="shared" si="3"/>
        <v>-45</v>
      </c>
      <c r="R22" s="59" t="s">
        <v>1592</v>
      </c>
      <c r="S22" s="58">
        <f t="shared" si="4"/>
        <v>-65</v>
      </c>
      <c r="T22" s="58">
        <f t="shared" si="5"/>
        <v>-30</v>
      </c>
      <c r="U22" s="59" t="s">
        <v>1592</v>
      </c>
      <c r="V22" s="58">
        <f t="shared" si="6"/>
        <v>-50</v>
      </c>
      <c r="W22" s="58">
        <v>-13</v>
      </c>
      <c r="X22" s="59" t="s">
        <v>1592</v>
      </c>
      <c r="Y22" s="66">
        <v>-79</v>
      </c>
      <c r="Z22" s="66">
        <v>20</v>
      </c>
      <c r="AA22" s="59" t="s">
        <v>1592</v>
      </c>
      <c r="AB22" s="58">
        <v>-106</v>
      </c>
      <c r="AC22" s="60" t="s">
        <v>151</v>
      </c>
      <c r="AD22" s="60"/>
      <c r="AE22" s="68" t="s">
        <v>155</v>
      </c>
      <c r="AF22" s="60" t="s">
        <v>1181</v>
      </c>
      <c r="AG22" s="60" t="s">
        <v>1181</v>
      </c>
      <c r="AI22" s="81"/>
      <c r="AJ22" s="81"/>
      <c r="AK22" s="81"/>
      <c r="AL22" s="81"/>
    </row>
    <row r="23" spans="1:38" ht="13.5">
      <c r="A23" s="53" t="s">
        <v>195</v>
      </c>
      <c r="B23" s="19" t="s">
        <v>1471</v>
      </c>
      <c r="C23" s="19" t="s">
        <v>1484</v>
      </c>
      <c r="D23" s="20" t="s">
        <v>1485</v>
      </c>
      <c r="E23" s="20" t="s">
        <v>1486</v>
      </c>
      <c r="F23" s="20"/>
      <c r="G23" s="54" t="s">
        <v>1270</v>
      </c>
      <c r="H23" s="55">
        <v>1360</v>
      </c>
      <c r="I23" s="454">
        <v>1564</v>
      </c>
      <c r="J23" s="454">
        <f t="shared" si="2"/>
        <v>1861.1599999999999</v>
      </c>
      <c r="K23" s="66">
        <v>-45</v>
      </c>
      <c r="L23" s="66">
        <v>-20</v>
      </c>
      <c r="M23" s="67">
        <v>9</v>
      </c>
      <c r="N23" s="79">
        <v>7</v>
      </c>
      <c r="O23" s="26">
        <f t="shared" si="0"/>
        <v>504</v>
      </c>
      <c r="P23" s="26">
        <f t="shared" si="1"/>
        <v>392</v>
      </c>
      <c r="Q23" s="58">
        <f t="shared" si="3"/>
        <v>-35</v>
      </c>
      <c r="R23" s="59" t="s">
        <v>1592</v>
      </c>
      <c r="S23" s="58">
        <f t="shared" si="4"/>
        <v>-55</v>
      </c>
      <c r="T23" s="58">
        <f t="shared" si="5"/>
        <v>-10</v>
      </c>
      <c r="U23" s="59" t="s">
        <v>1592</v>
      </c>
      <c r="V23" s="58">
        <f t="shared" si="6"/>
        <v>-30</v>
      </c>
      <c r="W23" s="58">
        <v>0</v>
      </c>
      <c r="X23" s="59" t="s">
        <v>1592</v>
      </c>
      <c r="Y23" s="66">
        <v>-80</v>
      </c>
      <c r="Z23" s="66">
        <v>44</v>
      </c>
      <c r="AA23" s="59" t="s">
        <v>1592</v>
      </c>
      <c r="AB23" s="58">
        <v>-87</v>
      </c>
      <c r="AC23" s="60" t="s">
        <v>151</v>
      </c>
      <c r="AD23" s="60"/>
      <c r="AE23" s="68" t="s">
        <v>155</v>
      </c>
      <c r="AF23" s="60" t="s">
        <v>1181</v>
      </c>
      <c r="AG23" s="60" t="s">
        <v>1181</v>
      </c>
      <c r="AI23" s="81"/>
      <c r="AJ23" s="81"/>
      <c r="AK23" s="81"/>
      <c r="AL23" s="81"/>
    </row>
    <row r="24" spans="1:38" ht="13.5">
      <c r="A24" s="53" t="s">
        <v>195</v>
      </c>
      <c r="B24" s="19" t="s">
        <v>1471</v>
      </c>
      <c r="C24" s="19" t="s">
        <v>1488</v>
      </c>
      <c r="D24" s="20" t="s">
        <v>1489</v>
      </c>
      <c r="E24" s="20" t="s">
        <v>1490</v>
      </c>
      <c r="F24" s="20"/>
      <c r="G24" s="54" t="s">
        <v>1270</v>
      </c>
      <c r="H24" s="55">
        <v>1360</v>
      </c>
      <c r="I24" s="454">
        <v>1564</v>
      </c>
      <c r="J24" s="454">
        <f t="shared" si="2"/>
        <v>1861.1599999999999</v>
      </c>
      <c r="K24" s="66">
        <v>-45</v>
      </c>
      <c r="L24" s="66">
        <v>-15</v>
      </c>
      <c r="M24" s="67">
        <v>9</v>
      </c>
      <c r="N24" s="79">
        <v>7</v>
      </c>
      <c r="O24" s="26">
        <f t="shared" si="0"/>
        <v>504</v>
      </c>
      <c r="P24" s="26">
        <f t="shared" si="1"/>
        <v>392</v>
      </c>
      <c r="Q24" s="58">
        <f t="shared" si="3"/>
        <v>-35</v>
      </c>
      <c r="R24" s="59" t="s">
        <v>1592</v>
      </c>
      <c r="S24" s="58">
        <f t="shared" si="4"/>
        <v>-55</v>
      </c>
      <c r="T24" s="58">
        <f t="shared" si="5"/>
        <v>-5</v>
      </c>
      <c r="U24" s="59" t="s">
        <v>1592</v>
      </c>
      <c r="V24" s="58">
        <f t="shared" si="6"/>
        <v>-25</v>
      </c>
      <c r="W24" s="58">
        <v>0</v>
      </c>
      <c r="X24" s="59" t="s">
        <v>1592</v>
      </c>
      <c r="Y24" s="66">
        <v>-80</v>
      </c>
      <c r="Z24" s="66">
        <v>44</v>
      </c>
      <c r="AA24" s="59" t="s">
        <v>1592</v>
      </c>
      <c r="AB24" s="58">
        <v>-87</v>
      </c>
      <c r="AC24" s="60" t="s">
        <v>151</v>
      </c>
      <c r="AD24" s="60"/>
      <c r="AE24" s="68" t="s">
        <v>155</v>
      </c>
      <c r="AF24" s="60" t="s">
        <v>1181</v>
      </c>
      <c r="AG24" s="60" t="s">
        <v>1181</v>
      </c>
      <c r="AI24" s="81"/>
      <c r="AJ24" s="81"/>
      <c r="AK24" s="81"/>
      <c r="AL24" s="81"/>
    </row>
    <row r="25" spans="1:38" ht="13.5">
      <c r="A25" s="53" t="s">
        <v>195</v>
      </c>
      <c r="B25" s="19" t="s">
        <v>1471</v>
      </c>
      <c r="C25" s="19" t="s">
        <v>1902</v>
      </c>
      <c r="D25" s="20" t="s">
        <v>2141</v>
      </c>
      <c r="E25" s="20" t="s">
        <v>1491</v>
      </c>
      <c r="F25" s="20"/>
      <c r="G25" s="54" t="s">
        <v>1820</v>
      </c>
      <c r="H25" s="55">
        <v>1360</v>
      </c>
      <c r="I25" s="454">
        <v>1564</v>
      </c>
      <c r="J25" s="454">
        <f t="shared" si="2"/>
        <v>1861.1599999999999</v>
      </c>
      <c r="K25" s="66">
        <v>-35</v>
      </c>
      <c r="L25" s="66">
        <v>-15</v>
      </c>
      <c r="M25" s="67">
        <v>9</v>
      </c>
      <c r="N25" s="79">
        <v>7</v>
      </c>
      <c r="O25" s="26">
        <f t="shared" si="0"/>
        <v>504</v>
      </c>
      <c r="P25" s="26">
        <f t="shared" si="1"/>
        <v>392</v>
      </c>
      <c r="Q25" s="58">
        <f t="shared" si="3"/>
        <v>-25</v>
      </c>
      <c r="R25" s="59" t="s">
        <v>1592</v>
      </c>
      <c r="S25" s="58">
        <f t="shared" si="4"/>
        <v>-45</v>
      </c>
      <c r="T25" s="58">
        <f t="shared" si="5"/>
        <v>-5</v>
      </c>
      <c r="U25" s="59" t="s">
        <v>1592</v>
      </c>
      <c r="V25" s="58">
        <f t="shared" si="6"/>
        <v>-25</v>
      </c>
      <c r="W25" s="58">
        <v>18</v>
      </c>
      <c r="X25" s="59" t="s">
        <v>1592</v>
      </c>
      <c r="Y25" s="66">
        <v>-78</v>
      </c>
      <c r="Z25" s="66">
        <v>22</v>
      </c>
      <c r="AA25" s="59" t="s">
        <v>1592</v>
      </c>
      <c r="AB25" s="58">
        <v>-108</v>
      </c>
      <c r="AC25" s="60" t="s">
        <v>151</v>
      </c>
      <c r="AD25" s="60"/>
      <c r="AE25" s="68" t="s">
        <v>155</v>
      </c>
      <c r="AF25" s="60" t="s">
        <v>1181</v>
      </c>
      <c r="AG25" s="60" t="s">
        <v>1181</v>
      </c>
      <c r="AI25" s="81"/>
      <c r="AJ25" s="81"/>
      <c r="AK25" s="81"/>
      <c r="AL25" s="81"/>
    </row>
    <row r="26" spans="1:38" s="70" customFormat="1" ht="13.5">
      <c r="A26" s="53" t="s">
        <v>195</v>
      </c>
      <c r="B26" s="19" t="s">
        <v>1471</v>
      </c>
      <c r="C26" s="19" t="s">
        <v>2140</v>
      </c>
      <c r="D26" s="20" t="s">
        <v>2136</v>
      </c>
      <c r="E26" s="20" t="s">
        <v>1694</v>
      </c>
      <c r="F26" s="20"/>
      <c r="G26" s="54" t="s">
        <v>625</v>
      </c>
      <c r="H26" s="55">
        <v>1360</v>
      </c>
      <c r="I26" s="454">
        <v>1564</v>
      </c>
      <c r="J26" s="454">
        <f t="shared" si="2"/>
        <v>1861.1599999999999</v>
      </c>
      <c r="K26" s="66">
        <v>-40</v>
      </c>
      <c r="L26" s="66">
        <v>-30</v>
      </c>
      <c r="M26" s="67">
        <v>9</v>
      </c>
      <c r="N26" s="79">
        <v>7</v>
      </c>
      <c r="O26" s="26">
        <f t="shared" si="0"/>
        <v>504</v>
      </c>
      <c r="P26" s="26">
        <f t="shared" si="1"/>
        <v>392</v>
      </c>
      <c r="Q26" s="58">
        <f t="shared" si="3"/>
        <v>-30</v>
      </c>
      <c r="R26" s="59" t="s">
        <v>626</v>
      </c>
      <c r="S26" s="58">
        <f t="shared" si="4"/>
        <v>-50</v>
      </c>
      <c r="T26" s="58">
        <f t="shared" si="5"/>
        <v>-20</v>
      </c>
      <c r="U26" s="59" t="s">
        <v>626</v>
      </c>
      <c r="V26" s="58">
        <f t="shared" si="6"/>
        <v>-40</v>
      </c>
      <c r="W26" s="58">
        <v>-20</v>
      </c>
      <c r="X26" s="59" t="s">
        <v>626</v>
      </c>
      <c r="Y26" s="66">
        <v>-55</v>
      </c>
      <c r="Z26" s="66">
        <v>-10</v>
      </c>
      <c r="AA26" s="59" t="s">
        <v>626</v>
      </c>
      <c r="AB26" s="58">
        <v>-55</v>
      </c>
      <c r="AC26" s="60" t="s">
        <v>151</v>
      </c>
      <c r="AD26" s="60"/>
      <c r="AE26" s="68" t="s">
        <v>1735</v>
      </c>
      <c r="AF26" s="60" t="s">
        <v>1736</v>
      </c>
      <c r="AG26" s="60" t="s">
        <v>2426</v>
      </c>
      <c r="AI26" s="81"/>
      <c r="AJ26" s="81"/>
      <c r="AK26" s="81"/>
      <c r="AL26" s="81"/>
    </row>
    <row r="27" spans="1:38" ht="13.5">
      <c r="A27" s="53" t="s">
        <v>195</v>
      </c>
      <c r="B27" s="19" t="s">
        <v>1493</v>
      </c>
      <c r="C27" s="19" t="s">
        <v>1494</v>
      </c>
      <c r="D27" s="20" t="s">
        <v>1495</v>
      </c>
      <c r="E27" s="20" t="s">
        <v>1496</v>
      </c>
      <c r="F27" s="20"/>
      <c r="G27" s="54" t="s">
        <v>1271</v>
      </c>
      <c r="H27" s="55">
        <v>1360</v>
      </c>
      <c r="I27" s="454">
        <v>1564</v>
      </c>
      <c r="J27" s="454">
        <f t="shared" si="2"/>
        <v>1861.1599999999999</v>
      </c>
      <c r="K27" s="66">
        <v>-50</v>
      </c>
      <c r="L27" s="66">
        <v>-25</v>
      </c>
      <c r="M27" s="67">
        <v>7</v>
      </c>
      <c r="N27" s="79">
        <v>5</v>
      </c>
      <c r="O27" s="26">
        <f t="shared" si="0"/>
        <v>392</v>
      </c>
      <c r="P27" s="26">
        <f t="shared" si="1"/>
        <v>280</v>
      </c>
      <c r="Q27" s="58">
        <f t="shared" si="3"/>
        <v>-40</v>
      </c>
      <c r="R27" s="59" t="s">
        <v>1592</v>
      </c>
      <c r="S27" s="58">
        <f t="shared" si="4"/>
        <v>-60</v>
      </c>
      <c r="T27" s="58">
        <f t="shared" si="5"/>
        <v>-15</v>
      </c>
      <c r="U27" s="59" t="s">
        <v>1592</v>
      </c>
      <c r="V27" s="58">
        <f t="shared" si="6"/>
        <v>-35</v>
      </c>
      <c r="W27" s="58">
        <v>0</v>
      </c>
      <c r="X27" s="59" t="s">
        <v>1592</v>
      </c>
      <c r="Y27" s="66">
        <v>-100</v>
      </c>
      <c r="Z27" s="66">
        <v>0</v>
      </c>
      <c r="AA27" s="59" t="s">
        <v>1592</v>
      </c>
      <c r="AB27" s="58">
        <v>-80</v>
      </c>
      <c r="AC27" s="60" t="s">
        <v>151</v>
      </c>
      <c r="AD27" s="60"/>
      <c r="AE27" s="68" t="s">
        <v>155</v>
      </c>
      <c r="AF27" s="60" t="s">
        <v>1181</v>
      </c>
      <c r="AG27" s="60" t="s">
        <v>1181</v>
      </c>
      <c r="AI27" s="81"/>
      <c r="AJ27" s="81"/>
      <c r="AK27" s="81"/>
      <c r="AL27" s="81"/>
    </row>
    <row r="28" spans="1:38" ht="13.5">
      <c r="A28" s="53" t="s">
        <v>195</v>
      </c>
      <c r="B28" s="19" t="s">
        <v>1493</v>
      </c>
      <c r="C28" s="19" t="s">
        <v>1494</v>
      </c>
      <c r="D28" s="20" t="s">
        <v>1498</v>
      </c>
      <c r="E28" s="20" t="s">
        <v>1499</v>
      </c>
      <c r="F28" s="20"/>
      <c r="G28" s="54" t="s">
        <v>1272</v>
      </c>
      <c r="H28" s="55">
        <v>1360</v>
      </c>
      <c r="I28" s="454">
        <v>1564</v>
      </c>
      <c r="J28" s="454">
        <f t="shared" si="2"/>
        <v>1861.1599999999999</v>
      </c>
      <c r="K28" s="66">
        <v>-50</v>
      </c>
      <c r="L28" s="66">
        <v>-30</v>
      </c>
      <c r="M28" s="67">
        <v>7</v>
      </c>
      <c r="N28" s="79">
        <v>5</v>
      </c>
      <c r="O28" s="26">
        <f t="shared" si="0"/>
        <v>392</v>
      </c>
      <c r="P28" s="26">
        <f t="shared" si="1"/>
        <v>280</v>
      </c>
      <c r="Q28" s="58">
        <f t="shared" si="3"/>
        <v>-40</v>
      </c>
      <c r="R28" s="59" t="s">
        <v>1592</v>
      </c>
      <c r="S28" s="58">
        <f t="shared" si="4"/>
        <v>-60</v>
      </c>
      <c r="T28" s="58">
        <f t="shared" si="5"/>
        <v>-20</v>
      </c>
      <c r="U28" s="59" t="s">
        <v>1592</v>
      </c>
      <c r="V28" s="58">
        <f t="shared" si="6"/>
        <v>-40</v>
      </c>
      <c r="W28" s="58">
        <v>28</v>
      </c>
      <c r="X28" s="59" t="s">
        <v>1592</v>
      </c>
      <c r="Y28" s="66">
        <v>-103</v>
      </c>
      <c r="Z28" s="66">
        <v>4</v>
      </c>
      <c r="AA28" s="59" t="s">
        <v>1592</v>
      </c>
      <c r="AB28" s="58">
        <v>-162</v>
      </c>
      <c r="AC28" s="60" t="s">
        <v>151</v>
      </c>
      <c r="AD28" s="60"/>
      <c r="AE28" s="68" t="s">
        <v>152</v>
      </c>
      <c r="AF28" s="60" t="s">
        <v>1181</v>
      </c>
      <c r="AG28" s="60" t="s">
        <v>1181</v>
      </c>
      <c r="AI28" s="81"/>
      <c r="AJ28" s="81"/>
      <c r="AK28" s="81"/>
      <c r="AL28" s="81"/>
    </row>
    <row r="29" spans="1:38" ht="13.5">
      <c r="A29" s="53" t="s">
        <v>195</v>
      </c>
      <c r="B29" s="19" t="s">
        <v>1493</v>
      </c>
      <c r="C29" s="19" t="s">
        <v>1494</v>
      </c>
      <c r="D29" s="20" t="s">
        <v>1529</v>
      </c>
      <c r="E29" s="20" t="s">
        <v>164</v>
      </c>
      <c r="F29" s="20" t="s">
        <v>183</v>
      </c>
      <c r="G29" s="54" t="s">
        <v>1273</v>
      </c>
      <c r="H29" s="55">
        <v>1360</v>
      </c>
      <c r="I29" s="454">
        <v>1564</v>
      </c>
      <c r="J29" s="454">
        <f t="shared" si="2"/>
        <v>1861.1599999999999</v>
      </c>
      <c r="K29" s="66">
        <v>-30</v>
      </c>
      <c r="L29" s="66">
        <v>-20</v>
      </c>
      <c r="M29" s="67">
        <v>7</v>
      </c>
      <c r="N29" s="79">
        <v>5</v>
      </c>
      <c r="O29" s="26">
        <f t="shared" si="0"/>
        <v>392</v>
      </c>
      <c r="P29" s="26">
        <f t="shared" si="1"/>
        <v>280</v>
      </c>
      <c r="Q29" s="58">
        <f t="shared" si="3"/>
        <v>-20</v>
      </c>
      <c r="R29" s="59" t="s">
        <v>1592</v>
      </c>
      <c r="S29" s="58">
        <f t="shared" si="4"/>
        <v>-40</v>
      </c>
      <c r="T29" s="58">
        <f t="shared" si="5"/>
        <v>-10</v>
      </c>
      <c r="U29" s="59" t="s">
        <v>1592</v>
      </c>
      <c r="V29" s="58">
        <f t="shared" si="6"/>
        <v>-30</v>
      </c>
      <c r="W29" s="58">
        <v>65</v>
      </c>
      <c r="X29" s="59" t="s">
        <v>1592</v>
      </c>
      <c r="Y29" s="66">
        <v>-72</v>
      </c>
      <c r="Z29" s="66">
        <v>18</v>
      </c>
      <c r="AA29" s="59" t="s">
        <v>1592</v>
      </c>
      <c r="AB29" s="58">
        <v>-160</v>
      </c>
      <c r="AC29" s="60" t="s">
        <v>151</v>
      </c>
      <c r="AD29" s="60"/>
      <c r="AE29" s="68" t="s">
        <v>152</v>
      </c>
      <c r="AF29" s="60" t="s">
        <v>1181</v>
      </c>
      <c r="AG29" s="60" t="s">
        <v>1181</v>
      </c>
      <c r="AI29" s="81"/>
      <c r="AJ29" s="81"/>
      <c r="AK29" s="81"/>
      <c r="AL29" s="81"/>
    </row>
    <row r="30" spans="1:38" ht="13.5">
      <c r="A30" s="53" t="s">
        <v>195</v>
      </c>
      <c r="B30" s="19" t="s">
        <v>1493</v>
      </c>
      <c r="C30" s="19" t="s">
        <v>1501</v>
      </c>
      <c r="D30" s="20" t="s">
        <v>1502</v>
      </c>
      <c r="E30" s="20" t="s">
        <v>1503</v>
      </c>
      <c r="F30" s="20"/>
      <c r="G30" s="54" t="s">
        <v>1274</v>
      </c>
      <c r="H30" s="55">
        <v>1270</v>
      </c>
      <c r="I30" s="454">
        <v>1460.5</v>
      </c>
      <c r="J30" s="454">
        <f t="shared" si="2"/>
        <v>1737.995</v>
      </c>
      <c r="K30" s="66">
        <v>-15</v>
      </c>
      <c r="L30" s="66">
        <v>-15</v>
      </c>
      <c r="M30" s="67">
        <v>9</v>
      </c>
      <c r="N30" s="79">
        <v>7</v>
      </c>
      <c r="O30" s="26">
        <f t="shared" si="0"/>
        <v>504</v>
      </c>
      <c r="P30" s="26">
        <f t="shared" si="1"/>
        <v>392</v>
      </c>
      <c r="Q30" s="58">
        <f t="shared" si="3"/>
        <v>-5</v>
      </c>
      <c r="R30" s="59" t="s">
        <v>1592</v>
      </c>
      <c r="S30" s="58">
        <f t="shared" si="4"/>
        <v>-25</v>
      </c>
      <c r="T30" s="58">
        <f t="shared" si="5"/>
        <v>-5</v>
      </c>
      <c r="U30" s="59" t="s">
        <v>1592</v>
      </c>
      <c r="V30" s="58">
        <f t="shared" si="6"/>
        <v>-25</v>
      </c>
      <c r="W30" s="58">
        <v>53</v>
      </c>
      <c r="X30" s="59" t="s">
        <v>1592</v>
      </c>
      <c r="Y30" s="66">
        <v>-71</v>
      </c>
      <c r="Z30" s="66">
        <v>87</v>
      </c>
      <c r="AA30" s="59" t="s">
        <v>1592</v>
      </c>
      <c r="AB30" s="58">
        <v>-59</v>
      </c>
      <c r="AC30" s="60" t="s">
        <v>151</v>
      </c>
      <c r="AD30" s="60"/>
      <c r="AE30" s="68" t="s">
        <v>1275</v>
      </c>
      <c r="AF30" s="60" t="s">
        <v>1181</v>
      </c>
      <c r="AG30" s="60" t="s">
        <v>1181</v>
      </c>
      <c r="AI30" s="81"/>
      <c r="AJ30" s="81"/>
      <c r="AK30" s="81"/>
      <c r="AL30" s="81"/>
    </row>
    <row r="31" spans="1:38" ht="13.5">
      <c r="A31" s="53" t="s">
        <v>195</v>
      </c>
      <c r="B31" s="19" t="s">
        <v>1493</v>
      </c>
      <c r="C31" s="19" t="s">
        <v>1504</v>
      </c>
      <c r="D31" s="20" t="s">
        <v>1505</v>
      </c>
      <c r="E31" s="20" t="s">
        <v>1506</v>
      </c>
      <c r="F31" s="20" t="s">
        <v>1196</v>
      </c>
      <c r="G31" s="371" t="s">
        <v>2069</v>
      </c>
      <c r="H31" s="55">
        <v>1500</v>
      </c>
      <c r="I31" s="454">
        <v>1725</v>
      </c>
      <c r="J31" s="454">
        <f t="shared" si="2"/>
        <v>2052.75</v>
      </c>
      <c r="K31" s="66">
        <v>-5</v>
      </c>
      <c r="L31" s="66">
        <v>-10</v>
      </c>
      <c r="M31" s="67">
        <v>10</v>
      </c>
      <c r="N31" s="79">
        <v>9</v>
      </c>
      <c r="O31" s="26">
        <f t="shared" si="0"/>
        <v>560</v>
      </c>
      <c r="P31" s="26">
        <f t="shared" si="1"/>
        <v>504</v>
      </c>
      <c r="Q31" s="58">
        <f t="shared" si="3"/>
        <v>5</v>
      </c>
      <c r="R31" s="59" t="s">
        <v>1592</v>
      </c>
      <c r="S31" s="58">
        <f t="shared" si="4"/>
        <v>-15</v>
      </c>
      <c r="T31" s="58">
        <f t="shared" si="5"/>
        <v>0</v>
      </c>
      <c r="U31" s="59" t="s">
        <v>1592</v>
      </c>
      <c r="V31" s="58">
        <f t="shared" si="6"/>
        <v>-20</v>
      </c>
      <c r="W31" s="58">
        <v>20</v>
      </c>
      <c r="X31" s="59" t="s">
        <v>1592</v>
      </c>
      <c r="Y31" s="66">
        <v>-25</v>
      </c>
      <c r="Z31" s="66">
        <v>10</v>
      </c>
      <c r="AA31" s="59" t="s">
        <v>1592</v>
      </c>
      <c r="AB31" s="58">
        <v>-30</v>
      </c>
      <c r="AC31" s="60" t="s">
        <v>151</v>
      </c>
      <c r="AD31" s="60"/>
      <c r="AE31" s="68" t="s">
        <v>1726</v>
      </c>
      <c r="AF31" s="60" t="s">
        <v>1181</v>
      </c>
      <c r="AG31" s="60" t="s">
        <v>1181</v>
      </c>
      <c r="AI31" s="81"/>
      <c r="AJ31" s="81"/>
      <c r="AK31" s="81"/>
      <c r="AL31" s="81"/>
    </row>
    <row r="32" spans="1:38" ht="13.5">
      <c r="A32" s="53" t="s">
        <v>195</v>
      </c>
      <c r="B32" s="19" t="s">
        <v>1493</v>
      </c>
      <c r="C32" s="19" t="s">
        <v>1512</v>
      </c>
      <c r="D32" s="20" t="s">
        <v>1513</v>
      </c>
      <c r="E32" s="20" t="s">
        <v>1514</v>
      </c>
      <c r="F32" s="20" t="s">
        <v>183</v>
      </c>
      <c r="G32" s="54" t="s">
        <v>1276</v>
      </c>
      <c r="H32" s="55">
        <v>1270</v>
      </c>
      <c r="I32" s="454">
        <v>1460.5</v>
      </c>
      <c r="J32" s="454">
        <f t="shared" si="2"/>
        <v>1737.995</v>
      </c>
      <c r="K32" s="66">
        <v>-30</v>
      </c>
      <c r="L32" s="66">
        <v>-25</v>
      </c>
      <c r="M32" s="67">
        <v>7</v>
      </c>
      <c r="N32" s="79">
        <v>6</v>
      </c>
      <c r="O32" s="26">
        <f t="shared" si="0"/>
        <v>392</v>
      </c>
      <c r="P32" s="26">
        <f t="shared" si="1"/>
        <v>336</v>
      </c>
      <c r="Q32" s="58">
        <f t="shared" si="3"/>
        <v>-20</v>
      </c>
      <c r="R32" s="59" t="s">
        <v>1592</v>
      </c>
      <c r="S32" s="58">
        <f t="shared" si="4"/>
        <v>-40</v>
      </c>
      <c r="T32" s="58">
        <f t="shared" si="5"/>
        <v>-15</v>
      </c>
      <c r="U32" s="59" t="s">
        <v>1592</v>
      </c>
      <c r="V32" s="58">
        <f t="shared" si="6"/>
        <v>-35</v>
      </c>
      <c r="W32" s="58">
        <v>41</v>
      </c>
      <c r="X32" s="59" t="s">
        <v>1592</v>
      </c>
      <c r="Y32" s="66">
        <v>-79</v>
      </c>
      <c r="Z32" s="66">
        <v>13</v>
      </c>
      <c r="AA32" s="59" t="s">
        <v>1592</v>
      </c>
      <c r="AB32" s="58">
        <v>-130</v>
      </c>
      <c r="AC32" s="60" t="s">
        <v>151</v>
      </c>
      <c r="AD32" s="60"/>
      <c r="AE32" s="43" t="s">
        <v>196</v>
      </c>
      <c r="AF32" s="60" t="s">
        <v>1181</v>
      </c>
      <c r="AG32" s="60" t="s">
        <v>1181</v>
      </c>
      <c r="AI32" s="81"/>
      <c r="AJ32" s="81"/>
      <c r="AK32" s="81"/>
      <c r="AL32" s="81"/>
    </row>
    <row r="33" spans="1:38" ht="13.5">
      <c r="A33" s="53" t="s">
        <v>195</v>
      </c>
      <c r="B33" s="19" t="s">
        <v>1493</v>
      </c>
      <c r="C33" s="19" t="s">
        <v>1512</v>
      </c>
      <c r="D33" s="20" t="s">
        <v>1516</v>
      </c>
      <c r="E33" s="20" t="s">
        <v>1517</v>
      </c>
      <c r="F33" s="20"/>
      <c r="G33" s="54" t="s">
        <v>1277</v>
      </c>
      <c r="H33" s="55">
        <v>1270</v>
      </c>
      <c r="I33" s="454">
        <v>1460.5</v>
      </c>
      <c r="J33" s="454">
        <f t="shared" si="2"/>
        <v>1737.995</v>
      </c>
      <c r="K33" s="66">
        <v>-40</v>
      </c>
      <c r="L33" s="66">
        <v>-25</v>
      </c>
      <c r="M33" s="67">
        <v>8</v>
      </c>
      <c r="N33" s="79">
        <v>6</v>
      </c>
      <c r="O33" s="26">
        <f t="shared" si="0"/>
        <v>448</v>
      </c>
      <c r="P33" s="26">
        <f t="shared" si="1"/>
        <v>336</v>
      </c>
      <c r="Q33" s="58">
        <f t="shared" si="3"/>
        <v>-30</v>
      </c>
      <c r="R33" s="59" t="s">
        <v>1592</v>
      </c>
      <c r="S33" s="58">
        <f t="shared" si="4"/>
        <v>-50</v>
      </c>
      <c r="T33" s="58">
        <f t="shared" si="5"/>
        <v>-15</v>
      </c>
      <c r="U33" s="59" t="s">
        <v>1592</v>
      </c>
      <c r="V33" s="58">
        <f t="shared" si="6"/>
        <v>-35</v>
      </c>
      <c r="W33" s="58">
        <v>17</v>
      </c>
      <c r="X33" s="59" t="s">
        <v>1592</v>
      </c>
      <c r="Y33" s="66">
        <v>-95</v>
      </c>
      <c r="Z33" s="66">
        <v>8</v>
      </c>
      <c r="AA33" s="59" t="s">
        <v>1592</v>
      </c>
      <c r="AB33" s="58">
        <v>-142</v>
      </c>
      <c r="AC33" s="60" t="s">
        <v>151</v>
      </c>
      <c r="AD33" s="60"/>
      <c r="AE33" s="43" t="s">
        <v>197</v>
      </c>
      <c r="AF33" s="60" t="s">
        <v>1181</v>
      </c>
      <c r="AG33" s="60" t="s">
        <v>1181</v>
      </c>
      <c r="AI33" s="81"/>
      <c r="AJ33" s="81"/>
      <c r="AK33" s="81"/>
      <c r="AL33" s="81"/>
    </row>
    <row r="34" spans="1:38" ht="13.5">
      <c r="A34" s="53" t="s">
        <v>195</v>
      </c>
      <c r="B34" s="19" t="s">
        <v>1493</v>
      </c>
      <c r="C34" s="19" t="s">
        <v>1519</v>
      </c>
      <c r="D34" s="20" t="s">
        <v>1520</v>
      </c>
      <c r="E34" s="20" t="s">
        <v>1521</v>
      </c>
      <c r="F34" s="20" t="s">
        <v>43</v>
      </c>
      <c r="G34" s="54" t="s">
        <v>1278</v>
      </c>
      <c r="H34" s="55">
        <v>1270</v>
      </c>
      <c r="I34" s="454">
        <v>1460.5</v>
      </c>
      <c r="J34" s="454">
        <f t="shared" si="2"/>
        <v>1737.995</v>
      </c>
      <c r="K34" s="66">
        <v>-50</v>
      </c>
      <c r="L34" s="66">
        <v>-40</v>
      </c>
      <c r="M34" s="67">
        <v>8</v>
      </c>
      <c r="N34" s="79">
        <v>7</v>
      </c>
      <c r="O34" s="26">
        <f t="shared" si="0"/>
        <v>448</v>
      </c>
      <c r="P34" s="26">
        <f t="shared" si="1"/>
        <v>392</v>
      </c>
      <c r="Q34" s="58">
        <f t="shared" si="3"/>
        <v>-40</v>
      </c>
      <c r="R34" s="59" t="s">
        <v>1592</v>
      </c>
      <c r="S34" s="58">
        <f t="shared" si="4"/>
        <v>-60</v>
      </c>
      <c r="T34" s="58">
        <f t="shared" si="5"/>
        <v>-30</v>
      </c>
      <c r="U34" s="59" t="s">
        <v>1592</v>
      </c>
      <c r="V34" s="58">
        <f t="shared" si="6"/>
        <v>-50</v>
      </c>
      <c r="W34" s="58">
        <v>4</v>
      </c>
      <c r="X34" s="59" t="s">
        <v>1592</v>
      </c>
      <c r="Y34" s="66">
        <v>-109</v>
      </c>
      <c r="Z34" s="66">
        <v>24</v>
      </c>
      <c r="AA34" s="59" t="s">
        <v>1592</v>
      </c>
      <c r="AB34" s="58">
        <v>-185</v>
      </c>
      <c r="AC34" s="60" t="s">
        <v>151</v>
      </c>
      <c r="AD34" s="60"/>
      <c r="AE34" s="43" t="s">
        <v>197</v>
      </c>
      <c r="AF34" s="60" t="s">
        <v>1181</v>
      </c>
      <c r="AG34" s="60" t="s">
        <v>1181</v>
      </c>
      <c r="AI34" s="81"/>
      <c r="AJ34" s="81"/>
      <c r="AK34" s="81"/>
      <c r="AL34" s="81"/>
    </row>
    <row r="35" spans="1:38" ht="13.5">
      <c r="A35" s="53" t="s">
        <v>195</v>
      </c>
      <c r="B35" s="19" t="s">
        <v>1493</v>
      </c>
      <c r="C35" s="19" t="s">
        <v>1523</v>
      </c>
      <c r="D35" s="20" t="s">
        <v>1524</v>
      </c>
      <c r="E35" s="20" t="s">
        <v>1525</v>
      </c>
      <c r="F35" s="20"/>
      <c r="G35" s="54" t="s">
        <v>1279</v>
      </c>
      <c r="H35" s="55">
        <v>1270</v>
      </c>
      <c r="I35" s="454">
        <v>1460.5</v>
      </c>
      <c r="J35" s="454">
        <f t="shared" si="2"/>
        <v>1737.995</v>
      </c>
      <c r="K35" s="66">
        <v>-50</v>
      </c>
      <c r="L35" s="66">
        <v>-35</v>
      </c>
      <c r="M35" s="67">
        <v>7</v>
      </c>
      <c r="N35" s="79">
        <v>7</v>
      </c>
      <c r="O35" s="26">
        <f t="shared" si="0"/>
        <v>392</v>
      </c>
      <c r="P35" s="26">
        <f t="shared" si="1"/>
        <v>392</v>
      </c>
      <c r="Q35" s="58">
        <f t="shared" si="3"/>
        <v>-40</v>
      </c>
      <c r="R35" s="59" t="s">
        <v>1592</v>
      </c>
      <c r="S35" s="58">
        <f t="shared" si="4"/>
        <v>-60</v>
      </c>
      <c r="T35" s="58">
        <f t="shared" si="5"/>
        <v>-25</v>
      </c>
      <c r="U35" s="59" t="s">
        <v>1592</v>
      </c>
      <c r="V35" s="58">
        <f t="shared" si="6"/>
        <v>-45</v>
      </c>
      <c r="W35" s="58">
        <v>0</v>
      </c>
      <c r="X35" s="59" t="s">
        <v>1592</v>
      </c>
      <c r="Y35" s="66">
        <v>-73</v>
      </c>
      <c r="Z35" s="66">
        <v>0</v>
      </c>
      <c r="AA35" s="59" t="s">
        <v>1592</v>
      </c>
      <c r="AB35" s="58">
        <v>-80</v>
      </c>
      <c r="AC35" s="60" t="s">
        <v>151</v>
      </c>
      <c r="AD35" s="60"/>
      <c r="AE35" s="43" t="s">
        <v>196</v>
      </c>
      <c r="AF35" s="60" t="s">
        <v>1181</v>
      </c>
      <c r="AG35" s="60" t="s">
        <v>1181</v>
      </c>
      <c r="AI35" s="81"/>
      <c r="AJ35" s="81"/>
      <c r="AK35" s="81"/>
      <c r="AL35" s="81"/>
    </row>
    <row r="36" spans="1:38" ht="13.5">
      <c r="A36" s="53" t="s">
        <v>195</v>
      </c>
      <c r="B36" s="19" t="s">
        <v>1493</v>
      </c>
      <c r="C36" s="19" t="s">
        <v>1523</v>
      </c>
      <c r="D36" s="20" t="s">
        <v>1498</v>
      </c>
      <c r="E36" s="20" t="s">
        <v>1527</v>
      </c>
      <c r="F36" s="20"/>
      <c r="G36" s="54" t="s">
        <v>39</v>
      </c>
      <c r="H36" s="55">
        <v>1270</v>
      </c>
      <c r="I36" s="454">
        <v>1460.5</v>
      </c>
      <c r="J36" s="454">
        <f t="shared" si="2"/>
        <v>1737.995</v>
      </c>
      <c r="K36" s="66">
        <v>-45</v>
      </c>
      <c r="L36" s="66">
        <v>-30</v>
      </c>
      <c r="M36" s="67">
        <v>8</v>
      </c>
      <c r="N36" s="79">
        <v>7</v>
      </c>
      <c r="O36" s="26">
        <f t="shared" si="0"/>
        <v>448</v>
      </c>
      <c r="P36" s="26">
        <f t="shared" si="1"/>
        <v>392</v>
      </c>
      <c r="Q36" s="58">
        <f t="shared" si="3"/>
        <v>-35</v>
      </c>
      <c r="R36" s="59" t="s">
        <v>1592</v>
      </c>
      <c r="S36" s="58">
        <f t="shared" si="4"/>
        <v>-55</v>
      </c>
      <c r="T36" s="58">
        <f t="shared" si="5"/>
        <v>-20</v>
      </c>
      <c r="U36" s="59" t="s">
        <v>1592</v>
      </c>
      <c r="V36" s="58">
        <f t="shared" si="6"/>
        <v>-40</v>
      </c>
      <c r="W36" s="58">
        <v>10</v>
      </c>
      <c r="X36" s="59" t="s">
        <v>1592</v>
      </c>
      <c r="Y36" s="66">
        <v>-93</v>
      </c>
      <c r="Z36" s="66">
        <v>51</v>
      </c>
      <c r="AA36" s="59" t="s">
        <v>1592</v>
      </c>
      <c r="AB36" s="58">
        <v>-154</v>
      </c>
      <c r="AC36" s="60" t="s">
        <v>151</v>
      </c>
      <c r="AD36" s="60"/>
      <c r="AE36" s="43" t="s">
        <v>213</v>
      </c>
      <c r="AF36" s="60" t="s">
        <v>1181</v>
      </c>
      <c r="AG36" s="60" t="s">
        <v>1181</v>
      </c>
      <c r="AI36" s="81"/>
      <c r="AJ36" s="81"/>
      <c r="AK36" s="81"/>
      <c r="AL36" s="81"/>
    </row>
    <row r="37" spans="1:33" ht="13.5">
      <c r="A37" s="53" t="s">
        <v>195</v>
      </c>
      <c r="B37" s="19" t="s">
        <v>1493</v>
      </c>
      <c r="C37" s="19" t="s">
        <v>1523</v>
      </c>
      <c r="D37" s="20" t="s">
        <v>1529</v>
      </c>
      <c r="E37" s="20" t="s">
        <v>1530</v>
      </c>
      <c r="F37" s="20"/>
      <c r="G37" s="54" t="s">
        <v>1280</v>
      </c>
      <c r="H37" s="55">
        <v>1270</v>
      </c>
      <c r="I37" s="454">
        <v>1460.5</v>
      </c>
      <c r="J37" s="454">
        <f t="shared" si="2"/>
        <v>1737.995</v>
      </c>
      <c r="K37" s="66">
        <v>-40</v>
      </c>
      <c r="L37" s="66">
        <v>-30</v>
      </c>
      <c r="M37" s="67">
        <v>9</v>
      </c>
      <c r="N37" s="79">
        <v>8</v>
      </c>
      <c r="O37" s="26">
        <f t="shared" si="0"/>
        <v>504</v>
      </c>
      <c r="P37" s="26">
        <f t="shared" si="1"/>
        <v>448</v>
      </c>
      <c r="Q37" s="58">
        <f t="shared" si="3"/>
        <v>-30</v>
      </c>
      <c r="R37" s="59" t="s">
        <v>1592</v>
      </c>
      <c r="S37" s="58">
        <f t="shared" si="4"/>
        <v>-50</v>
      </c>
      <c r="T37" s="58">
        <f t="shared" si="5"/>
        <v>-20</v>
      </c>
      <c r="U37" s="59" t="s">
        <v>1592</v>
      </c>
      <c r="V37" s="58">
        <f t="shared" si="6"/>
        <v>-40</v>
      </c>
      <c r="W37" s="58">
        <v>21</v>
      </c>
      <c r="X37" s="59" t="s">
        <v>1592</v>
      </c>
      <c r="Y37" s="66">
        <v>-84</v>
      </c>
      <c r="Z37" s="66">
        <v>21</v>
      </c>
      <c r="AA37" s="59" t="s">
        <v>1592</v>
      </c>
      <c r="AB37" s="58">
        <v>-174</v>
      </c>
      <c r="AC37" s="60" t="s">
        <v>151</v>
      </c>
      <c r="AD37" s="60"/>
      <c r="AE37" s="43" t="s">
        <v>197</v>
      </c>
      <c r="AF37" s="60" t="s">
        <v>1181</v>
      </c>
      <c r="AG37" s="60" t="s">
        <v>1181</v>
      </c>
    </row>
    <row r="38" spans="1:33" ht="13.5">
      <c r="A38" s="53" t="s">
        <v>195</v>
      </c>
      <c r="B38" s="19" t="s">
        <v>1532</v>
      </c>
      <c r="C38" s="19" t="s">
        <v>1903</v>
      </c>
      <c r="D38" s="20" t="s">
        <v>1533</v>
      </c>
      <c r="E38" s="20" t="s">
        <v>1534</v>
      </c>
      <c r="F38" s="29" t="s">
        <v>1904</v>
      </c>
      <c r="G38" s="54" t="s">
        <v>1281</v>
      </c>
      <c r="H38" s="55">
        <v>1500</v>
      </c>
      <c r="I38" s="454">
        <v>1725</v>
      </c>
      <c r="J38" s="454">
        <f t="shared" si="2"/>
        <v>2052.75</v>
      </c>
      <c r="K38" s="66">
        <v>-30</v>
      </c>
      <c r="L38" s="66">
        <v>-30</v>
      </c>
      <c r="M38" s="67">
        <v>6</v>
      </c>
      <c r="N38" s="79">
        <v>4</v>
      </c>
      <c r="O38" s="26">
        <f t="shared" si="0"/>
        <v>336</v>
      </c>
      <c r="P38" s="26">
        <f t="shared" si="1"/>
        <v>224</v>
      </c>
      <c r="Q38" s="58">
        <f t="shared" si="3"/>
        <v>-20</v>
      </c>
      <c r="R38" s="59" t="s">
        <v>1592</v>
      </c>
      <c r="S38" s="58">
        <f t="shared" si="4"/>
        <v>-40</v>
      </c>
      <c r="T38" s="58">
        <f t="shared" si="5"/>
        <v>-20</v>
      </c>
      <c r="U38" s="59" t="s">
        <v>1592</v>
      </c>
      <c r="V38" s="58">
        <f t="shared" si="6"/>
        <v>-40</v>
      </c>
      <c r="W38" s="58">
        <v>-15</v>
      </c>
      <c r="X38" s="59" t="s">
        <v>1592</v>
      </c>
      <c r="Y38" s="66">
        <v>-55</v>
      </c>
      <c r="Z38" s="66">
        <v>0</v>
      </c>
      <c r="AA38" s="59" t="s">
        <v>1592</v>
      </c>
      <c r="AB38" s="58">
        <v>-80</v>
      </c>
      <c r="AC38" s="60" t="s">
        <v>151</v>
      </c>
      <c r="AD38" s="60"/>
      <c r="AE38" s="68" t="s">
        <v>152</v>
      </c>
      <c r="AF38" s="60" t="s">
        <v>1181</v>
      </c>
      <c r="AG38" s="60" t="s">
        <v>1181</v>
      </c>
    </row>
    <row r="39" spans="1:33" ht="13.5">
      <c r="A39" s="53" t="s">
        <v>195</v>
      </c>
      <c r="B39" s="19" t="s">
        <v>1532</v>
      </c>
      <c r="C39" s="19" t="s">
        <v>1903</v>
      </c>
      <c r="D39" s="20" t="s">
        <v>2135</v>
      </c>
      <c r="E39" s="19" t="s">
        <v>1537</v>
      </c>
      <c r="F39" s="30" t="s">
        <v>1905</v>
      </c>
      <c r="G39" s="54" t="s">
        <v>1821</v>
      </c>
      <c r="H39" s="55">
        <v>1500</v>
      </c>
      <c r="I39" s="454">
        <v>1725</v>
      </c>
      <c r="J39" s="454">
        <f t="shared" si="2"/>
        <v>2052.75</v>
      </c>
      <c r="K39" s="66">
        <v>-45</v>
      </c>
      <c r="L39" s="66">
        <v>-25</v>
      </c>
      <c r="M39" s="67">
        <v>7</v>
      </c>
      <c r="N39" s="79">
        <v>5</v>
      </c>
      <c r="O39" s="26">
        <f t="shared" si="0"/>
        <v>392</v>
      </c>
      <c r="P39" s="26">
        <f t="shared" si="1"/>
        <v>280</v>
      </c>
      <c r="Q39" s="58">
        <f t="shared" si="3"/>
        <v>-35</v>
      </c>
      <c r="R39" s="59" t="s">
        <v>1592</v>
      </c>
      <c r="S39" s="58">
        <f t="shared" si="4"/>
        <v>-55</v>
      </c>
      <c r="T39" s="58">
        <f t="shared" si="5"/>
        <v>-15</v>
      </c>
      <c r="U39" s="59" t="s">
        <v>1592</v>
      </c>
      <c r="V39" s="58">
        <f t="shared" si="6"/>
        <v>-35</v>
      </c>
      <c r="W39" s="58">
        <v>-19</v>
      </c>
      <c r="X39" s="59" t="s">
        <v>1592</v>
      </c>
      <c r="Y39" s="66">
        <v>-77</v>
      </c>
      <c r="Z39" s="66">
        <v>42</v>
      </c>
      <c r="AA39" s="59" t="s">
        <v>1592</v>
      </c>
      <c r="AB39" s="58">
        <v>-64</v>
      </c>
      <c r="AC39" s="60" t="s">
        <v>151</v>
      </c>
      <c r="AD39" s="60"/>
      <c r="AE39" s="68" t="s">
        <v>152</v>
      </c>
      <c r="AF39" s="60" t="s">
        <v>1181</v>
      </c>
      <c r="AG39" s="60" t="s">
        <v>1181</v>
      </c>
    </row>
    <row r="40" spans="1:33" ht="13.5">
      <c r="A40" s="53" t="s">
        <v>195</v>
      </c>
      <c r="B40" s="19" t="s">
        <v>1532</v>
      </c>
      <c r="C40" s="19" t="s">
        <v>1903</v>
      </c>
      <c r="D40" s="20" t="s">
        <v>307</v>
      </c>
      <c r="E40" s="19" t="s">
        <v>1537</v>
      </c>
      <c r="F40" s="30" t="s">
        <v>216</v>
      </c>
      <c r="G40" s="54" t="s">
        <v>1282</v>
      </c>
      <c r="H40" s="55">
        <v>1500</v>
      </c>
      <c r="I40" s="454">
        <v>1725</v>
      </c>
      <c r="J40" s="454">
        <f t="shared" si="2"/>
        <v>2052.75</v>
      </c>
      <c r="K40" s="66">
        <v>-40</v>
      </c>
      <c r="L40" s="66">
        <v>-25</v>
      </c>
      <c r="M40" s="67">
        <v>7</v>
      </c>
      <c r="N40" s="79">
        <v>5</v>
      </c>
      <c r="O40" s="26">
        <f t="shared" si="0"/>
        <v>392</v>
      </c>
      <c r="P40" s="26">
        <f t="shared" si="1"/>
        <v>280</v>
      </c>
      <c r="Q40" s="58">
        <f t="shared" si="3"/>
        <v>-30</v>
      </c>
      <c r="R40" s="59" t="s">
        <v>1592</v>
      </c>
      <c r="S40" s="58">
        <f t="shared" si="4"/>
        <v>-50</v>
      </c>
      <c r="T40" s="58">
        <f t="shared" si="5"/>
        <v>-15</v>
      </c>
      <c r="U40" s="59" t="s">
        <v>1592</v>
      </c>
      <c r="V40" s="58">
        <f t="shared" si="6"/>
        <v>-35</v>
      </c>
      <c r="W40" s="58">
        <v>17</v>
      </c>
      <c r="X40" s="59" t="s">
        <v>1592</v>
      </c>
      <c r="Y40" s="66">
        <v>-68</v>
      </c>
      <c r="Z40" s="66">
        <v>32</v>
      </c>
      <c r="AA40" s="59" t="s">
        <v>1592</v>
      </c>
      <c r="AB40" s="58">
        <v>-79</v>
      </c>
      <c r="AC40" s="60" t="s">
        <v>151</v>
      </c>
      <c r="AD40" s="60"/>
      <c r="AE40" s="68" t="s">
        <v>152</v>
      </c>
      <c r="AF40" s="60" t="s">
        <v>1181</v>
      </c>
      <c r="AG40" s="60" t="s">
        <v>1181</v>
      </c>
    </row>
    <row r="41" spans="1:33" s="70" customFormat="1" ht="13.5">
      <c r="A41" s="53" t="s">
        <v>195</v>
      </c>
      <c r="B41" s="19" t="s">
        <v>1532</v>
      </c>
      <c r="C41" s="19" t="s">
        <v>1903</v>
      </c>
      <c r="D41" s="20" t="s">
        <v>2136</v>
      </c>
      <c r="E41" s="19" t="s">
        <v>2137</v>
      </c>
      <c r="F41" s="30" t="s">
        <v>2138</v>
      </c>
      <c r="G41" s="54" t="s">
        <v>621</v>
      </c>
      <c r="H41" s="55">
        <v>1360</v>
      </c>
      <c r="I41" s="454">
        <v>1564</v>
      </c>
      <c r="J41" s="454">
        <f t="shared" si="2"/>
        <v>1861.1599999999999</v>
      </c>
      <c r="K41" s="66">
        <v>-20</v>
      </c>
      <c r="L41" s="66">
        <v>-15</v>
      </c>
      <c r="M41" s="67">
        <v>7</v>
      </c>
      <c r="N41" s="79">
        <v>5</v>
      </c>
      <c r="O41" s="26">
        <f t="shared" si="0"/>
        <v>392</v>
      </c>
      <c r="P41" s="26">
        <f t="shared" si="1"/>
        <v>280</v>
      </c>
      <c r="Q41" s="58">
        <f t="shared" si="3"/>
        <v>-10</v>
      </c>
      <c r="R41" s="59" t="s">
        <v>622</v>
      </c>
      <c r="S41" s="58">
        <f t="shared" si="4"/>
        <v>-30</v>
      </c>
      <c r="T41" s="58">
        <f t="shared" si="5"/>
        <v>-5</v>
      </c>
      <c r="U41" s="59" t="s">
        <v>622</v>
      </c>
      <c r="V41" s="58">
        <f t="shared" si="6"/>
        <v>-25</v>
      </c>
      <c r="W41" s="58">
        <v>-86</v>
      </c>
      <c r="X41" s="59" t="s">
        <v>622</v>
      </c>
      <c r="Y41" s="66">
        <v>8</v>
      </c>
      <c r="Z41" s="66">
        <v>-31</v>
      </c>
      <c r="AA41" s="59" t="s">
        <v>622</v>
      </c>
      <c r="AB41" s="58">
        <v>17</v>
      </c>
      <c r="AC41" s="60" t="s">
        <v>2400</v>
      </c>
      <c r="AD41" s="60"/>
      <c r="AE41" s="68" t="s">
        <v>624</v>
      </c>
      <c r="AF41" s="60" t="s">
        <v>623</v>
      </c>
      <c r="AG41" s="60" t="s">
        <v>1736</v>
      </c>
    </row>
    <row r="42" spans="1:33" ht="13.5">
      <c r="A42" s="53" t="s">
        <v>195</v>
      </c>
      <c r="B42" s="19" t="s">
        <v>1540</v>
      </c>
      <c r="C42" s="19" t="s">
        <v>1541</v>
      </c>
      <c r="D42" s="20" t="s">
        <v>1547</v>
      </c>
      <c r="E42" s="20" t="s">
        <v>1548</v>
      </c>
      <c r="F42" s="20" t="s">
        <v>1906</v>
      </c>
      <c r="G42" s="54" t="s">
        <v>1283</v>
      </c>
      <c r="H42" s="55">
        <v>1360</v>
      </c>
      <c r="I42" s="454">
        <v>1564</v>
      </c>
      <c r="J42" s="454">
        <f t="shared" si="2"/>
        <v>1861.1599999999999</v>
      </c>
      <c r="K42" s="66">
        <v>-45</v>
      </c>
      <c r="L42" s="66">
        <v>-30</v>
      </c>
      <c r="M42" s="67">
        <v>4</v>
      </c>
      <c r="N42" s="67">
        <v>6</v>
      </c>
      <c r="O42" s="26">
        <f t="shared" si="0"/>
        <v>224</v>
      </c>
      <c r="P42" s="26">
        <f t="shared" si="1"/>
        <v>336</v>
      </c>
      <c r="Q42" s="58">
        <f t="shared" si="3"/>
        <v>-35</v>
      </c>
      <c r="R42" s="59" t="s">
        <v>1592</v>
      </c>
      <c r="S42" s="58">
        <f t="shared" si="4"/>
        <v>-55</v>
      </c>
      <c r="T42" s="58">
        <f t="shared" si="5"/>
        <v>-20</v>
      </c>
      <c r="U42" s="59" t="s">
        <v>1592</v>
      </c>
      <c r="V42" s="58">
        <f t="shared" si="6"/>
        <v>-40</v>
      </c>
      <c r="W42" s="58">
        <v>-30</v>
      </c>
      <c r="X42" s="59" t="s">
        <v>1592</v>
      </c>
      <c r="Y42" s="66">
        <v>-60</v>
      </c>
      <c r="Z42" s="66">
        <v>-13</v>
      </c>
      <c r="AA42" s="59" t="s">
        <v>1592</v>
      </c>
      <c r="AB42" s="58">
        <v>-47</v>
      </c>
      <c r="AC42" s="60" t="s">
        <v>151</v>
      </c>
      <c r="AD42" s="60"/>
      <c r="AE42" s="68" t="s">
        <v>152</v>
      </c>
      <c r="AF42" s="60" t="s">
        <v>1181</v>
      </c>
      <c r="AG42" s="60" t="s">
        <v>1181</v>
      </c>
    </row>
    <row r="43" spans="1:33" ht="13.5">
      <c r="A43" s="53" t="s">
        <v>195</v>
      </c>
      <c r="B43" s="19" t="s">
        <v>1540</v>
      </c>
      <c r="C43" s="19" t="s">
        <v>176</v>
      </c>
      <c r="D43" s="20" t="s">
        <v>1502</v>
      </c>
      <c r="E43" s="20" t="s">
        <v>1552</v>
      </c>
      <c r="F43" s="20"/>
      <c r="G43" s="54" t="s">
        <v>1284</v>
      </c>
      <c r="H43" s="55">
        <v>1580</v>
      </c>
      <c r="I43" s="454">
        <v>1817</v>
      </c>
      <c r="J43" s="454">
        <f t="shared" si="2"/>
        <v>2162.23</v>
      </c>
      <c r="K43" s="66">
        <v>-30</v>
      </c>
      <c r="L43" s="66">
        <v>-35</v>
      </c>
      <c r="M43" s="67">
        <v>4</v>
      </c>
      <c r="N43" s="67">
        <v>8</v>
      </c>
      <c r="O43" s="26">
        <f t="shared" si="0"/>
        <v>224</v>
      </c>
      <c r="P43" s="26">
        <f t="shared" si="1"/>
        <v>448</v>
      </c>
      <c r="Q43" s="58">
        <f t="shared" si="3"/>
        <v>-20</v>
      </c>
      <c r="R43" s="59" t="s">
        <v>1592</v>
      </c>
      <c r="S43" s="58">
        <f t="shared" si="4"/>
        <v>-40</v>
      </c>
      <c r="T43" s="58">
        <f t="shared" si="5"/>
        <v>-25</v>
      </c>
      <c r="U43" s="59" t="s">
        <v>1592</v>
      </c>
      <c r="V43" s="58">
        <f t="shared" si="6"/>
        <v>-45</v>
      </c>
      <c r="W43" s="58">
        <v>0</v>
      </c>
      <c r="X43" s="59" t="s">
        <v>1592</v>
      </c>
      <c r="Y43" s="66">
        <v>-48</v>
      </c>
      <c r="Z43" s="66">
        <v>-5</v>
      </c>
      <c r="AA43" s="59" t="s">
        <v>1592</v>
      </c>
      <c r="AB43" s="58">
        <v>-65</v>
      </c>
      <c r="AC43" s="60" t="s">
        <v>151</v>
      </c>
      <c r="AD43" s="60"/>
      <c r="AE43" s="68" t="s">
        <v>1285</v>
      </c>
      <c r="AF43" s="60" t="s">
        <v>1181</v>
      </c>
      <c r="AG43" s="60" t="s">
        <v>1181</v>
      </c>
    </row>
    <row r="44" spans="1:33" ht="13.5">
      <c r="A44" s="53" t="s">
        <v>195</v>
      </c>
      <c r="B44" s="19" t="s">
        <v>1540</v>
      </c>
      <c r="C44" s="19" t="s">
        <v>176</v>
      </c>
      <c r="D44" s="20" t="s">
        <v>1547</v>
      </c>
      <c r="E44" s="20" t="s">
        <v>1554</v>
      </c>
      <c r="F44" s="20"/>
      <c r="G44" s="54" t="s">
        <v>1286</v>
      </c>
      <c r="H44" s="55">
        <v>1580</v>
      </c>
      <c r="I44" s="454">
        <v>1817</v>
      </c>
      <c r="J44" s="454">
        <f t="shared" si="2"/>
        <v>2162.23</v>
      </c>
      <c r="K44" s="66">
        <v>-30</v>
      </c>
      <c r="L44" s="66">
        <v>-25</v>
      </c>
      <c r="M44" s="67">
        <v>4</v>
      </c>
      <c r="N44" s="67">
        <v>5</v>
      </c>
      <c r="O44" s="26">
        <f t="shared" si="0"/>
        <v>224</v>
      </c>
      <c r="P44" s="26">
        <f t="shared" si="1"/>
        <v>280</v>
      </c>
      <c r="Q44" s="58">
        <f t="shared" si="3"/>
        <v>-20</v>
      </c>
      <c r="R44" s="59" t="s">
        <v>1592</v>
      </c>
      <c r="S44" s="58">
        <f t="shared" si="4"/>
        <v>-40</v>
      </c>
      <c r="T44" s="58">
        <f t="shared" si="5"/>
        <v>-15</v>
      </c>
      <c r="U44" s="59" t="s">
        <v>1592</v>
      </c>
      <c r="V44" s="58">
        <f t="shared" si="6"/>
        <v>-35</v>
      </c>
      <c r="W44" s="58">
        <v>0</v>
      </c>
      <c r="X44" s="59" t="s">
        <v>1592</v>
      </c>
      <c r="Y44" s="66">
        <v>-50</v>
      </c>
      <c r="Z44" s="66">
        <v>0</v>
      </c>
      <c r="AA44" s="59" t="s">
        <v>1592</v>
      </c>
      <c r="AB44" s="58">
        <v>-41</v>
      </c>
      <c r="AC44" s="60" t="s">
        <v>151</v>
      </c>
      <c r="AD44" s="60"/>
      <c r="AE44" s="68" t="s">
        <v>152</v>
      </c>
      <c r="AF44" s="60" t="s">
        <v>1181</v>
      </c>
      <c r="AG44" s="60" t="s">
        <v>1181</v>
      </c>
    </row>
    <row r="45" spans="1:33" ht="13.5">
      <c r="A45" s="53" t="s">
        <v>195</v>
      </c>
      <c r="B45" s="19" t="s">
        <v>1540</v>
      </c>
      <c r="C45" s="19" t="s">
        <v>217</v>
      </c>
      <c r="D45" s="20" t="s">
        <v>218</v>
      </c>
      <c r="E45" s="20" t="s">
        <v>219</v>
      </c>
      <c r="F45" s="20"/>
      <c r="G45" s="54" t="s">
        <v>1287</v>
      </c>
      <c r="H45" s="55">
        <v>1360</v>
      </c>
      <c r="I45" s="454">
        <v>1564</v>
      </c>
      <c r="J45" s="454">
        <f t="shared" si="2"/>
        <v>1861.1599999999999</v>
      </c>
      <c r="K45" s="66">
        <v>-50</v>
      </c>
      <c r="L45" s="66">
        <v>-50</v>
      </c>
      <c r="M45" s="67">
        <v>5</v>
      </c>
      <c r="N45" s="67">
        <v>3</v>
      </c>
      <c r="O45" s="26">
        <f t="shared" si="0"/>
        <v>280</v>
      </c>
      <c r="P45" s="26">
        <f t="shared" si="1"/>
        <v>168</v>
      </c>
      <c r="Q45" s="58">
        <f t="shared" si="3"/>
        <v>-40</v>
      </c>
      <c r="R45" s="59" t="s">
        <v>1592</v>
      </c>
      <c r="S45" s="58">
        <f t="shared" si="4"/>
        <v>-60</v>
      </c>
      <c r="T45" s="58">
        <f t="shared" si="5"/>
        <v>-40</v>
      </c>
      <c r="U45" s="59" t="s">
        <v>1592</v>
      </c>
      <c r="V45" s="58">
        <f t="shared" si="6"/>
        <v>-60</v>
      </c>
      <c r="W45" s="58">
        <v>-30</v>
      </c>
      <c r="X45" s="59" t="s">
        <v>1592</v>
      </c>
      <c r="Y45" s="66">
        <v>-80</v>
      </c>
      <c r="Z45" s="66">
        <v>0</v>
      </c>
      <c r="AA45" s="59" t="s">
        <v>1592</v>
      </c>
      <c r="AB45" s="58">
        <v>-70</v>
      </c>
      <c r="AC45" s="60" t="s">
        <v>151</v>
      </c>
      <c r="AD45" s="60"/>
      <c r="AE45" s="68" t="s">
        <v>152</v>
      </c>
      <c r="AF45" s="60" t="s">
        <v>1181</v>
      </c>
      <c r="AG45" s="60" t="s">
        <v>1181</v>
      </c>
    </row>
    <row r="46" spans="1:33" ht="13.5">
      <c r="A46" s="53" t="s">
        <v>195</v>
      </c>
      <c r="B46" s="19" t="s">
        <v>1540</v>
      </c>
      <c r="C46" s="19" t="s">
        <v>217</v>
      </c>
      <c r="D46" s="29" t="s">
        <v>1556</v>
      </c>
      <c r="E46" s="29" t="s">
        <v>1557</v>
      </c>
      <c r="F46" s="20"/>
      <c r="G46" s="54" t="s">
        <v>1287</v>
      </c>
      <c r="H46" s="55">
        <v>1360</v>
      </c>
      <c r="I46" s="454">
        <v>1564</v>
      </c>
      <c r="J46" s="454">
        <f t="shared" si="2"/>
        <v>1861.1599999999999</v>
      </c>
      <c r="K46" s="66">
        <v>-50</v>
      </c>
      <c r="L46" s="66">
        <v>-50</v>
      </c>
      <c r="M46" s="67">
        <v>5</v>
      </c>
      <c r="N46" s="67">
        <v>3</v>
      </c>
      <c r="O46" s="26">
        <f t="shared" si="0"/>
        <v>280</v>
      </c>
      <c r="P46" s="26">
        <f t="shared" si="1"/>
        <v>168</v>
      </c>
      <c r="Q46" s="58">
        <f t="shared" si="3"/>
        <v>-40</v>
      </c>
      <c r="R46" s="59" t="s">
        <v>1592</v>
      </c>
      <c r="S46" s="58">
        <f t="shared" si="4"/>
        <v>-60</v>
      </c>
      <c r="T46" s="58">
        <f t="shared" si="5"/>
        <v>-40</v>
      </c>
      <c r="U46" s="59" t="s">
        <v>1592</v>
      </c>
      <c r="V46" s="58">
        <f t="shared" si="6"/>
        <v>-60</v>
      </c>
      <c r="W46" s="58">
        <v>-30</v>
      </c>
      <c r="X46" s="59" t="s">
        <v>1592</v>
      </c>
      <c r="Y46" s="66">
        <v>-80</v>
      </c>
      <c r="Z46" s="66">
        <v>0</v>
      </c>
      <c r="AA46" s="59" t="s">
        <v>1592</v>
      </c>
      <c r="AB46" s="58">
        <v>-70</v>
      </c>
      <c r="AC46" s="60" t="s">
        <v>151</v>
      </c>
      <c r="AD46" s="60"/>
      <c r="AE46" s="68" t="s">
        <v>152</v>
      </c>
      <c r="AF46" s="60" t="s">
        <v>1181</v>
      </c>
      <c r="AG46" s="60" t="s">
        <v>1181</v>
      </c>
    </row>
    <row r="47" spans="1:33" ht="13.5">
      <c r="A47" s="53" t="s">
        <v>195</v>
      </c>
      <c r="B47" s="19" t="s">
        <v>1540</v>
      </c>
      <c r="C47" s="19" t="s">
        <v>1559</v>
      </c>
      <c r="D47" s="20" t="s">
        <v>1560</v>
      </c>
      <c r="E47" s="20" t="s">
        <v>1561</v>
      </c>
      <c r="F47" s="20" t="s">
        <v>183</v>
      </c>
      <c r="G47" s="54" t="s">
        <v>1288</v>
      </c>
      <c r="H47" s="55">
        <v>1270</v>
      </c>
      <c r="I47" s="454">
        <v>1460.5</v>
      </c>
      <c r="J47" s="454">
        <f t="shared" si="2"/>
        <v>1737.995</v>
      </c>
      <c r="K47" s="66">
        <v>-45</v>
      </c>
      <c r="L47" s="66">
        <v>-40</v>
      </c>
      <c r="M47" s="67">
        <v>12</v>
      </c>
      <c r="N47" s="67">
        <v>6</v>
      </c>
      <c r="O47" s="26">
        <f t="shared" si="0"/>
        <v>672</v>
      </c>
      <c r="P47" s="26">
        <f t="shared" si="1"/>
        <v>336</v>
      </c>
      <c r="Q47" s="58">
        <f t="shared" si="3"/>
        <v>-35</v>
      </c>
      <c r="R47" s="59" t="s">
        <v>1592</v>
      </c>
      <c r="S47" s="58">
        <f t="shared" si="4"/>
        <v>-55</v>
      </c>
      <c r="T47" s="58">
        <f t="shared" si="5"/>
        <v>-30</v>
      </c>
      <c r="U47" s="59" t="s">
        <v>1592</v>
      </c>
      <c r="V47" s="58">
        <f t="shared" si="6"/>
        <v>-50</v>
      </c>
      <c r="W47" s="58">
        <v>-15</v>
      </c>
      <c r="X47" s="59" t="s">
        <v>1592</v>
      </c>
      <c r="Y47" s="66">
        <v>-75</v>
      </c>
      <c r="Z47" s="66">
        <v>-15</v>
      </c>
      <c r="AA47" s="59" t="s">
        <v>1592</v>
      </c>
      <c r="AB47" s="58">
        <v>-65</v>
      </c>
      <c r="AC47" s="60" t="s">
        <v>151</v>
      </c>
      <c r="AD47" s="60"/>
      <c r="AE47" s="68" t="s">
        <v>1737</v>
      </c>
      <c r="AF47" s="60"/>
      <c r="AG47" s="60"/>
    </row>
    <row r="48" spans="1:33" ht="13.5">
      <c r="A48" s="53" t="s">
        <v>195</v>
      </c>
      <c r="B48" s="19" t="s">
        <v>1540</v>
      </c>
      <c r="C48" s="19" t="s">
        <v>1562</v>
      </c>
      <c r="D48" s="20" t="s">
        <v>1563</v>
      </c>
      <c r="E48" s="20" t="s">
        <v>1564</v>
      </c>
      <c r="F48" s="29"/>
      <c r="G48" s="54" t="s">
        <v>1289</v>
      </c>
      <c r="H48" s="55">
        <v>1270</v>
      </c>
      <c r="I48" s="454">
        <v>1460.5</v>
      </c>
      <c r="J48" s="454">
        <f t="shared" si="2"/>
        <v>1737.995</v>
      </c>
      <c r="K48" s="66">
        <v>-30</v>
      </c>
      <c r="L48" s="66">
        <v>-20</v>
      </c>
      <c r="M48" s="67">
        <v>14</v>
      </c>
      <c r="N48" s="67">
        <v>8</v>
      </c>
      <c r="O48" s="26">
        <f t="shared" si="0"/>
        <v>784</v>
      </c>
      <c r="P48" s="26">
        <f t="shared" si="1"/>
        <v>448</v>
      </c>
      <c r="Q48" s="58">
        <f t="shared" si="3"/>
        <v>-20</v>
      </c>
      <c r="R48" s="59" t="s">
        <v>1592</v>
      </c>
      <c r="S48" s="58">
        <f t="shared" si="4"/>
        <v>-40</v>
      </c>
      <c r="T48" s="58">
        <f t="shared" si="5"/>
        <v>-10</v>
      </c>
      <c r="U48" s="59" t="s">
        <v>1592</v>
      </c>
      <c r="V48" s="58">
        <f t="shared" si="6"/>
        <v>-30</v>
      </c>
      <c r="W48" s="58">
        <v>16</v>
      </c>
      <c r="X48" s="59" t="s">
        <v>1592</v>
      </c>
      <c r="Y48" s="66">
        <v>-76</v>
      </c>
      <c r="Z48" s="66">
        <v>22</v>
      </c>
      <c r="AA48" s="59" t="s">
        <v>1592</v>
      </c>
      <c r="AB48" s="58">
        <v>-62</v>
      </c>
      <c r="AC48" s="60" t="s">
        <v>151</v>
      </c>
      <c r="AD48" s="60"/>
      <c r="AE48" s="68" t="s">
        <v>155</v>
      </c>
      <c r="AF48" s="60" t="s">
        <v>1181</v>
      </c>
      <c r="AG48" s="60" t="s">
        <v>1181</v>
      </c>
    </row>
    <row r="49" spans="2:15" ht="13.5">
      <c r="B49" s="27" t="s">
        <v>189</v>
      </c>
      <c r="N49" s="78"/>
      <c r="O49" s="84"/>
    </row>
    <row r="50" spans="14:15" ht="13.5">
      <c r="N50" s="78"/>
      <c r="O50" s="84"/>
    </row>
    <row r="51" spans="14:15" ht="13.5">
      <c r="N51" s="78"/>
      <c r="O51" s="84"/>
    </row>
    <row r="52" spans="14:15" ht="13.5">
      <c r="N52" s="78"/>
      <c r="O52" s="84"/>
    </row>
    <row r="53" spans="14:15" ht="13.5">
      <c r="N53" s="78"/>
      <c r="O53" s="84"/>
    </row>
    <row r="54" spans="14:15" ht="13.5">
      <c r="N54" s="78"/>
      <c r="O54" s="84"/>
    </row>
    <row r="55" spans="14:15" ht="13.5">
      <c r="N55" s="78"/>
      <c r="O55" s="84"/>
    </row>
    <row r="56" spans="14:15" ht="13.5">
      <c r="N56" s="78"/>
      <c r="O56" s="84"/>
    </row>
    <row r="57" spans="14:15" ht="13.5">
      <c r="N57" s="78"/>
      <c r="O57" s="84"/>
    </row>
    <row r="58" spans="14:15" ht="13.5">
      <c r="N58" s="78"/>
      <c r="O58" s="84"/>
    </row>
    <row r="59" spans="14:15" ht="13.5">
      <c r="N59" s="78"/>
      <c r="O59" s="84"/>
    </row>
    <row r="60" spans="14:15" ht="13.5">
      <c r="N60" s="78"/>
      <c r="O60" s="84"/>
    </row>
  </sheetData>
  <printOptions/>
  <pageMargins left="0.6692913385826772" right="0.4724409448818898" top="0.3937007874015748" bottom="0.3937007874015748"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AH30"/>
  <sheetViews>
    <sheetView zoomScale="75" zoomScaleNormal="75" workbookViewId="0" topLeftCell="A1">
      <pane xSplit="6" ySplit="3" topLeftCell="G4" activePane="bottomRight" state="frozen"/>
      <selection pane="topLeft" activeCell="G20" sqref="G20"/>
      <selection pane="topRight" activeCell="G20" sqref="G20"/>
      <selection pane="bottomLeft" activeCell="G20" sqref="G20"/>
      <selection pane="bottomRight" activeCell="L25" sqref="L25"/>
    </sheetView>
  </sheetViews>
  <sheetFormatPr defaultColWidth="9.00390625" defaultRowHeight="13.5"/>
  <cols>
    <col min="1" max="1" width="12.00390625" style="52" bestFit="1" customWidth="1"/>
    <col min="2" max="2" width="11.125" style="52" bestFit="1" customWidth="1"/>
    <col min="3" max="3" width="16.50390625" style="91" bestFit="1" customWidth="1"/>
    <col min="4" max="4" width="6.50390625" style="52" bestFit="1" customWidth="1"/>
    <col min="5" max="5" width="12.00390625" style="52" bestFit="1" customWidth="1"/>
    <col min="6" max="6" width="28.25390625" style="52" customWidth="1"/>
    <col min="7" max="7" width="13.25390625" style="52" bestFit="1" customWidth="1"/>
    <col min="8" max="8" width="11.50390625" style="73" customWidth="1"/>
    <col min="9" max="9" width="12.25390625" style="73" customWidth="1"/>
    <col min="10" max="10" width="9.25390625" style="73" bestFit="1" customWidth="1"/>
    <col min="11" max="11" width="7.625" style="74" customWidth="1"/>
    <col min="12" max="13" width="7.625" style="52" customWidth="1"/>
    <col min="14" max="16" width="7.625" style="74" customWidth="1"/>
    <col min="17" max="17" width="8.625" style="74" customWidth="1"/>
    <col min="18" max="18" width="3.125" style="74" customWidth="1"/>
    <col min="19" max="20" width="8.625" style="74" customWidth="1"/>
    <col min="21" max="21" width="3.125" style="74" customWidth="1"/>
    <col min="22" max="22" width="8.625" style="52" customWidth="1"/>
    <col min="23" max="23" width="8.625" style="74" customWidth="1"/>
    <col min="24" max="24" width="3.125" style="74" bestFit="1" customWidth="1"/>
    <col min="25" max="26" width="8.625" style="74" customWidth="1"/>
    <col min="27" max="27" width="3.125" style="74" bestFit="1" customWidth="1"/>
    <col min="28" max="28" width="8.625" style="52" customWidth="1"/>
    <col min="29" max="29" width="31.25390625" style="52" bestFit="1" customWidth="1"/>
    <col min="30" max="30" width="8.25390625" style="52" bestFit="1" customWidth="1"/>
    <col min="31" max="31" width="25.25390625" style="52" bestFit="1" customWidth="1"/>
    <col min="32" max="33" width="6.625" style="52" customWidth="1"/>
    <col min="34" max="16384" width="9.00390625" style="52" customWidth="1"/>
  </cols>
  <sheetData>
    <row r="1" spans="1:33" s="51" customFormat="1" ht="14.25" customHeight="1">
      <c r="A1" s="1"/>
      <c r="B1" s="1"/>
      <c r="C1" s="1"/>
      <c r="D1" s="2"/>
      <c r="E1" s="1"/>
      <c r="F1" s="1"/>
      <c r="G1" s="3"/>
      <c r="H1" s="3"/>
      <c r="I1" s="3"/>
      <c r="J1" s="3"/>
      <c r="K1" s="5" t="s">
        <v>2029</v>
      </c>
      <c r="L1" s="5"/>
      <c r="M1" s="6" t="s">
        <v>2030</v>
      </c>
      <c r="N1" s="6"/>
      <c r="O1" s="7" t="s">
        <v>2030</v>
      </c>
      <c r="P1" s="7"/>
      <c r="Q1" s="5" t="s">
        <v>1589</v>
      </c>
      <c r="R1" s="5"/>
      <c r="S1" s="5"/>
      <c r="T1" s="5"/>
      <c r="U1" s="5"/>
      <c r="V1" s="5"/>
      <c r="W1" s="5"/>
      <c r="X1" s="5"/>
      <c r="Y1" s="5"/>
      <c r="Z1" s="5"/>
      <c r="AA1" s="5"/>
      <c r="AB1" s="5"/>
      <c r="AC1" s="1"/>
      <c r="AD1" s="1"/>
      <c r="AE1" s="1"/>
      <c r="AF1" s="1"/>
      <c r="AG1" s="1"/>
    </row>
    <row r="2" spans="1:33" s="51" customFormat="1" ht="13.5">
      <c r="A2" s="9" t="s">
        <v>2031</v>
      </c>
      <c r="B2" s="10"/>
      <c r="C2" s="10"/>
      <c r="D2" s="11"/>
      <c r="E2" s="10"/>
      <c r="F2" s="10"/>
      <c r="G2" s="12"/>
      <c r="H2" s="12"/>
      <c r="I2" s="12"/>
      <c r="J2" s="12"/>
      <c r="K2" s="5" t="s">
        <v>2033</v>
      </c>
      <c r="L2" s="5"/>
      <c r="M2" s="6" t="s">
        <v>2034</v>
      </c>
      <c r="N2" s="6"/>
      <c r="O2" s="7" t="s">
        <v>2035</v>
      </c>
      <c r="P2" s="7"/>
      <c r="Q2" s="5" t="s">
        <v>2104</v>
      </c>
      <c r="R2" s="5"/>
      <c r="S2" s="5"/>
      <c r="T2" s="5" t="s">
        <v>2106</v>
      </c>
      <c r="U2" s="5"/>
      <c r="V2" s="5"/>
      <c r="W2" s="5" t="s">
        <v>2111</v>
      </c>
      <c r="X2" s="5"/>
      <c r="Y2" s="5"/>
      <c r="Z2" s="5" t="s">
        <v>2112</v>
      </c>
      <c r="AA2" s="5"/>
      <c r="AB2" s="5"/>
      <c r="AC2" s="5" t="s">
        <v>1793</v>
      </c>
      <c r="AD2" s="5"/>
      <c r="AE2" s="5"/>
      <c r="AF2" s="5" t="s">
        <v>1590</v>
      </c>
      <c r="AG2" s="5"/>
    </row>
    <row r="3" spans="1:33" s="51" customFormat="1" ht="13.5">
      <c r="A3" s="13" t="s">
        <v>2036</v>
      </c>
      <c r="B3" s="13" t="s">
        <v>2037</v>
      </c>
      <c r="C3" s="13" t="s">
        <v>2038</v>
      </c>
      <c r="D3" s="14" t="s">
        <v>2039</v>
      </c>
      <c r="E3" s="13" t="s">
        <v>2040</v>
      </c>
      <c r="F3" s="13" t="s">
        <v>2041</v>
      </c>
      <c r="G3" s="13" t="s">
        <v>2042</v>
      </c>
      <c r="H3" s="367" t="s">
        <v>2032</v>
      </c>
      <c r="I3" s="367" t="s">
        <v>1211</v>
      </c>
      <c r="J3" s="367" t="s">
        <v>828</v>
      </c>
      <c r="K3" s="13" t="s">
        <v>2043</v>
      </c>
      <c r="L3" s="13" t="s">
        <v>2044</v>
      </c>
      <c r="M3" s="16" t="s">
        <v>2043</v>
      </c>
      <c r="N3" s="16" t="s">
        <v>2044</v>
      </c>
      <c r="O3" s="17" t="s">
        <v>2043</v>
      </c>
      <c r="P3" s="17" t="s">
        <v>2044</v>
      </c>
      <c r="Q3" s="13" t="s">
        <v>1713</v>
      </c>
      <c r="R3" s="13" t="s">
        <v>1592</v>
      </c>
      <c r="S3" s="13" t="s">
        <v>1714</v>
      </c>
      <c r="T3" s="13" t="s">
        <v>1713</v>
      </c>
      <c r="U3" s="13" t="s">
        <v>1592</v>
      </c>
      <c r="V3" s="13" t="s">
        <v>1714</v>
      </c>
      <c r="W3" s="13" t="s">
        <v>1713</v>
      </c>
      <c r="X3" s="13" t="s">
        <v>1592</v>
      </c>
      <c r="Y3" s="13" t="s">
        <v>1714</v>
      </c>
      <c r="Z3" s="13" t="s">
        <v>1713</v>
      </c>
      <c r="AA3" s="13" t="s">
        <v>1592</v>
      </c>
      <c r="AB3" s="13" t="s">
        <v>1714</v>
      </c>
      <c r="AC3" s="13" t="s">
        <v>179</v>
      </c>
      <c r="AD3" s="13" t="s">
        <v>220</v>
      </c>
      <c r="AE3" s="13" t="s">
        <v>2041</v>
      </c>
      <c r="AF3" s="13" t="s">
        <v>2043</v>
      </c>
      <c r="AG3" s="13" t="s">
        <v>2044</v>
      </c>
    </row>
    <row r="4" spans="1:33" ht="13.5">
      <c r="A4" s="68" t="s">
        <v>1290</v>
      </c>
      <c r="B4" s="19" t="s">
        <v>2046</v>
      </c>
      <c r="C4" s="19" t="s">
        <v>2047</v>
      </c>
      <c r="D4" s="20" t="s">
        <v>2054</v>
      </c>
      <c r="E4" s="20" t="s">
        <v>2055</v>
      </c>
      <c r="F4" s="20" t="s">
        <v>221</v>
      </c>
      <c r="G4" s="319" t="s">
        <v>1291</v>
      </c>
      <c r="H4" s="320">
        <v>1780</v>
      </c>
      <c r="I4" s="453">
        <v>2047</v>
      </c>
      <c r="J4" s="453">
        <f>I4*1.19</f>
        <v>2435.93</v>
      </c>
      <c r="K4" s="85">
        <v>-40</v>
      </c>
      <c r="L4" s="86">
        <v>-45</v>
      </c>
      <c r="M4" s="87">
        <v>24</v>
      </c>
      <c r="N4" s="87">
        <v>16</v>
      </c>
      <c r="O4" s="26">
        <f aca="true" t="shared" si="0" ref="O4:O25">IF(M4="","",ROUND(M4/0.01786,0))</f>
        <v>1344</v>
      </c>
      <c r="P4" s="26">
        <f aca="true" t="shared" si="1" ref="P4:P25">IF(N4="","",ROUND(N4/0.01786,0))</f>
        <v>896</v>
      </c>
      <c r="Q4" s="88">
        <v>-17</v>
      </c>
      <c r="R4" s="88" t="s">
        <v>1718</v>
      </c>
      <c r="S4" s="88">
        <v>-73</v>
      </c>
      <c r="T4" s="88">
        <v>-14</v>
      </c>
      <c r="U4" s="88" t="s">
        <v>1718</v>
      </c>
      <c r="V4" s="88">
        <v>-76</v>
      </c>
      <c r="W4" s="88">
        <v>-16</v>
      </c>
      <c r="X4" s="88" t="s">
        <v>1718</v>
      </c>
      <c r="Y4" s="88">
        <v>-72</v>
      </c>
      <c r="Z4" s="88">
        <v>-19</v>
      </c>
      <c r="AA4" s="88" t="s">
        <v>1718</v>
      </c>
      <c r="AB4" s="88">
        <v>-71</v>
      </c>
      <c r="AC4" s="79" t="s">
        <v>1292</v>
      </c>
      <c r="AD4" s="89"/>
      <c r="AE4" s="79" t="s">
        <v>1293</v>
      </c>
      <c r="AF4" s="54" t="s">
        <v>1181</v>
      </c>
      <c r="AG4" s="54" t="s">
        <v>1181</v>
      </c>
    </row>
    <row r="5" spans="1:33" ht="13.5">
      <c r="A5" s="68" t="s">
        <v>1290</v>
      </c>
      <c r="B5" s="19" t="s">
        <v>2046</v>
      </c>
      <c r="C5" s="19" t="s">
        <v>2063</v>
      </c>
      <c r="D5" s="20" t="s">
        <v>2064</v>
      </c>
      <c r="E5" s="20" t="s">
        <v>2065</v>
      </c>
      <c r="F5" s="20" t="s">
        <v>222</v>
      </c>
      <c r="G5" s="319" t="s">
        <v>1294</v>
      </c>
      <c r="H5" s="320">
        <v>1780</v>
      </c>
      <c r="I5" s="453">
        <v>2047</v>
      </c>
      <c r="J5" s="453">
        <f aca="true" t="shared" si="2" ref="J5:J25">I5*1.19</f>
        <v>2435.93</v>
      </c>
      <c r="K5" s="85">
        <v>-40</v>
      </c>
      <c r="L5" s="86">
        <v>-45</v>
      </c>
      <c r="M5" s="87">
        <v>24</v>
      </c>
      <c r="N5" s="87">
        <v>16</v>
      </c>
      <c r="O5" s="26">
        <f t="shared" si="0"/>
        <v>1344</v>
      </c>
      <c r="P5" s="26">
        <f t="shared" si="1"/>
        <v>896</v>
      </c>
      <c r="Q5" s="88">
        <v>-17</v>
      </c>
      <c r="R5" s="88" t="s">
        <v>1718</v>
      </c>
      <c r="S5" s="88">
        <v>-73</v>
      </c>
      <c r="T5" s="88">
        <v>-11</v>
      </c>
      <c r="U5" s="88" t="s">
        <v>1718</v>
      </c>
      <c r="V5" s="88">
        <v>-79</v>
      </c>
      <c r="W5" s="88">
        <v>-17</v>
      </c>
      <c r="X5" s="88" t="s">
        <v>1718</v>
      </c>
      <c r="Y5" s="88">
        <v>-70</v>
      </c>
      <c r="Z5" s="88">
        <v>-27</v>
      </c>
      <c r="AA5" s="88" t="s">
        <v>1718</v>
      </c>
      <c r="AB5" s="88">
        <v>-75</v>
      </c>
      <c r="AC5" s="79" t="s">
        <v>1292</v>
      </c>
      <c r="AD5" s="89"/>
      <c r="AE5" s="67" t="s">
        <v>1293</v>
      </c>
      <c r="AF5" s="54" t="s">
        <v>1181</v>
      </c>
      <c r="AG5" s="54" t="s">
        <v>1181</v>
      </c>
    </row>
    <row r="6" spans="1:33" ht="13.5">
      <c r="A6" s="68" t="s">
        <v>1290</v>
      </c>
      <c r="B6" s="19" t="s">
        <v>2046</v>
      </c>
      <c r="C6" s="19" t="s">
        <v>203</v>
      </c>
      <c r="D6" s="20" t="s">
        <v>1914</v>
      </c>
      <c r="E6" s="20" t="s">
        <v>204</v>
      </c>
      <c r="F6" s="20" t="s">
        <v>41</v>
      </c>
      <c r="G6" s="54" t="s">
        <v>1717</v>
      </c>
      <c r="H6" s="320">
        <v>2450</v>
      </c>
      <c r="I6" s="453">
        <v>2817.5</v>
      </c>
      <c r="J6" s="453">
        <f t="shared" si="2"/>
        <v>3352.825</v>
      </c>
      <c r="K6" s="85">
        <v>-40</v>
      </c>
      <c r="L6" s="86">
        <v>-45</v>
      </c>
      <c r="M6" s="321">
        <v>14</v>
      </c>
      <c r="N6" s="321">
        <v>16</v>
      </c>
      <c r="O6" s="26">
        <f t="shared" si="0"/>
        <v>784</v>
      </c>
      <c r="P6" s="26">
        <f t="shared" si="1"/>
        <v>896</v>
      </c>
      <c r="Q6" s="66">
        <v>-20</v>
      </c>
      <c r="R6" s="66" t="s">
        <v>1718</v>
      </c>
      <c r="S6" s="66">
        <v>-55</v>
      </c>
      <c r="T6" s="66">
        <v>-28</v>
      </c>
      <c r="U6" s="66" t="s">
        <v>1718</v>
      </c>
      <c r="V6" s="66">
        <v>-65</v>
      </c>
      <c r="W6" s="66">
        <v>-20</v>
      </c>
      <c r="X6" s="66" t="s">
        <v>1718</v>
      </c>
      <c r="Y6" s="66">
        <v>-55</v>
      </c>
      <c r="Z6" s="66">
        <v>-28</v>
      </c>
      <c r="AA6" s="66" t="s">
        <v>1718</v>
      </c>
      <c r="AB6" s="66">
        <v>-65</v>
      </c>
      <c r="AC6" s="67" t="s">
        <v>1298</v>
      </c>
      <c r="AD6" s="322" t="s">
        <v>1180</v>
      </c>
      <c r="AE6" s="67" t="s">
        <v>1730</v>
      </c>
      <c r="AF6" s="54" t="s">
        <v>1181</v>
      </c>
      <c r="AG6" s="54" t="s">
        <v>1181</v>
      </c>
    </row>
    <row r="7" spans="1:33" ht="13.5">
      <c r="A7" s="68" t="s">
        <v>1290</v>
      </c>
      <c r="B7" s="19" t="s">
        <v>2046</v>
      </c>
      <c r="C7" s="19" t="s">
        <v>206</v>
      </c>
      <c r="D7" s="20" t="s">
        <v>207</v>
      </c>
      <c r="E7" s="20" t="s">
        <v>208</v>
      </c>
      <c r="F7" s="20" t="s">
        <v>42</v>
      </c>
      <c r="G7" s="54" t="s">
        <v>1720</v>
      </c>
      <c r="H7" s="320">
        <v>2010</v>
      </c>
      <c r="I7" s="453">
        <v>2311.5</v>
      </c>
      <c r="J7" s="453">
        <f t="shared" si="2"/>
        <v>2750.685</v>
      </c>
      <c r="K7" s="85">
        <v>-50</v>
      </c>
      <c r="L7" s="86">
        <v>-40</v>
      </c>
      <c r="M7" s="321">
        <v>12</v>
      </c>
      <c r="N7" s="321">
        <v>14</v>
      </c>
      <c r="O7" s="26">
        <f t="shared" si="0"/>
        <v>672</v>
      </c>
      <c r="P7" s="26">
        <f t="shared" si="1"/>
        <v>784</v>
      </c>
      <c r="Q7" s="66">
        <v>-28</v>
      </c>
      <c r="R7" s="66" t="s">
        <v>1718</v>
      </c>
      <c r="S7" s="66">
        <v>-87</v>
      </c>
      <c r="T7" s="66">
        <v>-21</v>
      </c>
      <c r="U7" s="66" t="s">
        <v>1718</v>
      </c>
      <c r="V7" s="66">
        <v>-55</v>
      </c>
      <c r="W7" s="66">
        <v>-28</v>
      </c>
      <c r="X7" s="66" t="s">
        <v>1718</v>
      </c>
      <c r="Y7" s="66">
        <v>-87</v>
      </c>
      <c r="Z7" s="66">
        <v>-21</v>
      </c>
      <c r="AA7" s="66" t="s">
        <v>1718</v>
      </c>
      <c r="AB7" s="66">
        <v>-55</v>
      </c>
      <c r="AC7" s="79" t="s">
        <v>1292</v>
      </c>
      <c r="AD7" s="322"/>
      <c r="AE7" s="67" t="s">
        <v>1293</v>
      </c>
      <c r="AF7" s="54" t="s">
        <v>1181</v>
      </c>
      <c r="AG7" s="54" t="s">
        <v>1181</v>
      </c>
    </row>
    <row r="8" spans="1:33" ht="13.5">
      <c r="A8" s="68" t="s">
        <v>1290</v>
      </c>
      <c r="B8" s="19" t="s">
        <v>2046</v>
      </c>
      <c r="C8" s="19" t="s">
        <v>1448</v>
      </c>
      <c r="D8" s="20" t="s">
        <v>1449</v>
      </c>
      <c r="E8" s="20" t="s">
        <v>1719</v>
      </c>
      <c r="F8" s="20"/>
      <c r="G8" s="54" t="s">
        <v>1295</v>
      </c>
      <c r="H8" s="320">
        <v>1900</v>
      </c>
      <c r="I8" s="453">
        <v>2185</v>
      </c>
      <c r="J8" s="453">
        <f t="shared" si="2"/>
        <v>2600.15</v>
      </c>
      <c r="K8" s="85">
        <v>-40</v>
      </c>
      <c r="L8" s="86">
        <v>-50</v>
      </c>
      <c r="M8" s="321">
        <v>18</v>
      </c>
      <c r="N8" s="321">
        <v>18</v>
      </c>
      <c r="O8" s="26">
        <f t="shared" si="0"/>
        <v>1008</v>
      </c>
      <c r="P8" s="26">
        <f t="shared" si="1"/>
        <v>1008</v>
      </c>
      <c r="Q8" s="66">
        <v>-8</v>
      </c>
      <c r="R8" s="66" t="s">
        <v>1718</v>
      </c>
      <c r="S8" s="66">
        <v>-56</v>
      </c>
      <c r="T8" s="66">
        <v>-18</v>
      </c>
      <c r="U8" s="66" t="s">
        <v>1718</v>
      </c>
      <c r="V8" s="66">
        <v>-74</v>
      </c>
      <c r="W8" s="66">
        <v>-22</v>
      </c>
      <c r="X8" s="66" t="s">
        <v>1718</v>
      </c>
      <c r="Y8" s="66">
        <v>-60</v>
      </c>
      <c r="Z8" s="66">
        <v>-34</v>
      </c>
      <c r="AA8" s="66" t="s">
        <v>1718</v>
      </c>
      <c r="AB8" s="66">
        <v>-68</v>
      </c>
      <c r="AC8" s="79" t="s">
        <v>1292</v>
      </c>
      <c r="AD8" s="89"/>
      <c r="AE8" s="67" t="s">
        <v>1293</v>
      </c>
      <c r="AF8" s="54" t="s">
        <v>1181</v>
      </c>
      <c r="AG8" s="54" t="s">
        <v>1181</v>
      </c>
    </row>
    <row r="9" spans="1:33" ht="13.5">
      <c r="A9" s="68" t="s">
        <v>1290</v>
      </c>
      <c r="B9" s="19" t="s">
        <v>1457</v>
      </c>
      <c r="C9" s="19" t="s">
        <v>1464</v>
      </c>
      <c r="D9" s="20" t="s">
        <v>1465</v>
      </c>
      <c r="E9" s="20" t="s">
        <v>1466</v>
      </c>
      <c r="F9" s="20"/>
      <c r="G9" s="54" t="s">
        <v>1296</v>
      </c>
      <c r="H9" s="320">
        <v>1780</v>
      </c>
      <c r="I9" s="453">
        <v>2047</v>
      </c>
      <c r="J9" s="453">
        <f t="shared" si="2"/>
        <v>2435.93</v>
      </c>
      <c r="K9" s="85">
        <v>-50</v>
      </c>
      <c r="L9" s="86">
        <v>-60</v>
      </c>
      <c r="M9" s="321">
        <v>16</v>
      </c>
      <c r="N9" s="321">
        <v>16</v>
      </c>
      <c r="O9" s="26">
        <f t="shared" si="0"/>
        <v>896</v>
      </c>
      <c r="P9" s="26">
        <f t="shared" si="1"/>
        <v>896</v>
      </c>
      <c r="Q9" s="66">
        <v>-26</v>
      </c>
      <c r="R9" s="66" t="s">
        <v>1718</v>
      </c>
      <c r="S9" s="66">
        <v>-74</v>
      </c>
      <c r="T9" s="66">
        <v>-41</v>
      </c>
      <c r="U9" s="66" t="s">
        <v>1718</v>
      </c>
      <c r="V9" s="66">
        <v>-91</v>
      </c>
      <c r="W9" s="66">
        <v>-27</v>
      </c>
      <c r="X9" s="66" t="s">
        <v>1718</v>
      </c>
      <c r="Y9" s="66">
        <v>-118</v>
      </c>
      <c r="Z9" s="66">
        <v>-42</v>
      </c>
      <c r="AA9" s="66" t="s">
        <v>1718</v>
      </c>
      <c r="AB9" s="66">
        <v>-113</v>
      </c>
      <c r="AC9" s="79" t="s">
        <v>1292</v>
      </c>
      <c r="AD9" s="89"/>
      <c r="AE9" s="67" t="s">
        <v>1732</v>
      </c>
      <c r="AF9" s="54" t="s">
        <v>1181</v>
      </c>
      <c r="AG9" s="54" t="s">
        <v>1181</v>
      </c>
    </row>
    <row r="10" spans="1:33" ht="13.5">
      <c r="A10" s="68" t="s">
        <v>1290</v>
      </c>
      <c r="B10" s="19" t="s">
        <v>1457</v>
      </c>
      <c r="C10" s="19" t="s">
        <v>1468</v>
      </c>
      <c r="D10" s="20" t="s">
        <v>1469</v>
      </c>
      <c r="E10" s="20" t="s">
        <v>1470</v>
      </c>
      <c r="F10" s="20" t="s">
        <v>43</v>
      </c>
      <c r="G10" s="54" t="s">
        <v>1721</v>
      </c>
      <c r="H10" s="320">
        <v>2120</v>
      </c>
      <c r="I10" s="453">
        <v>2438</v>
      </c>
      <c r="J10" s="453">
        <f t="shared" si="2"/>
        <v>2901.22</v>
      </c>
      <c r="K10" s="85">
        <v>-40</v>
      </c>
      <c r="L10" s="86">
        <v>-30</v>
      </c>
      <c r="M10" s="321">
        <v>12</v>
      </c>
      <c r="N10" s="321">
        <v>10</v>
      </c>
      <c r="O10" s="26">
        <f t="shared" si="0"/>
        <v>672</v>
      </c>
      <c r="P10" s="26">
        <f t="shared" si="1"/>
        <v>560</v>
      </c>
      <c r="Q10" s="66">
        <f>(K10-10)</f>
        <v>-50</v>
      </c>
      <c r="R10" s="66" t="s">
        <v>1718</v>
      </c>
      <c r="S10" s="66">
        <f>(K10+10)</f>
        <v>-30</v>
      </c>
      <c r="T10" s="66">
        <f>(L10-10)</f>
        <v>-40</v>
      </c>
      <c r="U10" s="66" t="s">
        <v>1718</v>
      </c>
      <c r="V10" s="66">
        <f>(L10+10)</f>
        <v>-20</v>
      </c>
      <c r="W10" s="66">
        <v>-10</v>
      </c>
      <c r="X10" s="66" t="s">
        <v>1718</v>
      </c>
      <c r="Y10" s="66">
        <v>-62</v>
      </c>
      <c r="Z10" s="66">
        <v>-14</v>
      </c>
      <c r="AA10" s="66" t="s">
        <v>1718</v>
      </c>
      <c r="AB10" s="66">
        <v>-41</v>
      </c>
      <c r="AC10" s="79" t="s">
        <v>1292</v>
      </c>
      <c r="AD10" s="322"/>
      <c r="AE10" s="67" t="s">
        <v>1293</v>
      </c>
      <c r="AF10" s="54" t="s">
        <v>1181</v>
      </c>
      <c r="AG10" s="54" t="s">
        <v>1181</v>
      </c>
    </row>
    <row r="11" spans="1:34" ht="13.5">
      <c r="A11" s="68" t="s">
        <v>1290</v>
      </c>
      <c r="B11" s="19" t="s">
        <v>1471</v>
      </c>
      <c r="C11" s="19" t="s">
        <v>1488</v>
      </c>
      <c r="D11" s="20" t="s">
        <v>1489</v>
      </c>
      <c r="E11" s="20" t="s">
        <v>1490</v>
      </c>
      <c r="F11" s="20"/>
      <c r="G11" s="54" t="s">
        <v>1722</v>
      </c>
      <c r="H11" s="320">
        <v>2160</v>
      </c>
      <c r="I11" s="453">
        <v>2484</v>
      </c>
      <c r="J11" s="453">
        <f t="shared" si="2"/>
        <v>2955.96</v>
      </c>
      <c r="K11" s="85">
        <v>-55</v>
      </c>
      <c r="L11" s="86">
        <v>-30</v>
      </c>
      <c r="M11" s="321">
        <v>12</v>
      </c>
      <c r="N11" s="321">
        <v>10</v>
      </c>
      <c r="O11" s="26">
        <f t="shared" si="0"/>
        <v>672</v>
      </c>
      <c r="P11" s="26">
        <f t="shared" si="1"/>
        <v>560</v>
      </c>
      <c r="Q11" s="66">
        <f aca="true" t="shared" si="3" ref="Q11:Q25">(K11-10)</f>
        <v>-65</v>
      </c>
      <c r="R11" s="66" t="s">
        <v>1718</v>
      </c>
      <c r="S11" s="66">
        <f aca="true" t="shared" si="4" ref="S11:S25">(K11+10)</f>
        <v>-45</v>
      </c>
      <c r="T11" s="66">
        <f aca="true" t="shared" si="5" ref="T11:T25">(L11-10)</f>
        <v>-40</v>
      </c>
      <c r="U11" s="66" t="s">
        <v>1718</v>
      </c>
      <c r="V11" s="66">
        <f aca="true" t="shared" si="6" ref="V11:V25">(L11+10)</f>
        <v>-20</v>
      </c>
      <c r="W11" s="66">
        <v>-35</v>
      </c>
      <c r="X11" s="66" t="s">
        <v>1718</v>
      </c>
      <c r="Y11" s="66">
        <v>-70</v>
      </c>
      <c r="Z11" s="66">
        <v>0</v>
      </c>
      <c r="AA11" s="66" t="s">
        <v>1718</v>
      </c>
      <c r="AB11" s="66">
        <v>-50</v>
      </c>
      <c r="AC11" s="67" t="s">
        <v>1298</v>
      </c>
      <c r="AD11" s="322" t="s">
        <v>1180</v>
      </c>
      <c r="AE11" s="67" t="s">
        <v>1293</v>
      </c>
      <c r="AF11" s="54" t="s">
        <v>1181</v>
      </c>
      <c r="AG11" s="54" t="s">
        <v>1181</v>
      </c>
      <c r="AH11" s="70"/>
    </row>
    <row r="12" spans="1:34" ht="13.5">
      <c r="A12" s="68" t="s">
        <v>1290</v>
      </c>
      <c r="B12" s="19" t="s">
        <v>1471</v>
      </c>
      <c r="C12" s="19" t="s">
        <v>1902</v>
      </c>
      <c r="D12" s="20" t="s">
        <v>1437</v>
      </c>
      <c r="E12" s="20" t="s">
        <v>1491</v>
      </c>
      <c r="F12" s="20"/>
      <c r="G12" s="54" t="s">
        <v>1297</v>
      </c>
      <c r="H12" s="320">
        <v>2160</v>
      </c>
      <c r="I12" s="453">
        <v>2484</v>
      </c>
      <c r="J12" s="453">
        <f t="shared" si="2"/>
        <v>2955.96</v>
      </c>
      <c r="K12" s="85">
        <v>-55</v>
      </c>
      <c r="L12" s="86">
        <v>-35</v>
      </c>
      <c r="M12" s="321">
        <v>14</v>
      </c>
      <c r="N12" s="321">
        <v>12</v>
      </c>
      <c r="O12" s="26">
        <f t="shared" si="0"/>
        <v>784</v>
      </c>
      <c r="P12" s="26">
        <f t="shared" si="1"/>
        <v>672</v>
      </c>
      <c r="Q12" s="66">
        <f t="shared" si="3"/>
        <v>-65</v>
      </c>
      <c r="R12" s="66" t="s">
        <v>1718</v>
      </c>
      <c r="S12" s="66">
        <f t="shared" si="4"/>
        <v>-45</v>
      </c>
      <c r="T12" s="66">
        <f t="shared" si="5"/>
        <v>-45</v>
      </c>
      <c r="U12" s="66" t="s">
        <v>1718</v>
      </c>
      <c r="V12" s="66">
        <f t="shared" si="6"/>
        <v>-25</v>
      </c>
      <c r="W12" s="66">
        <v>-30</v>
      </c>
      <c r="X12" s="66" t="s">
        <v>1718</v>
      </c>
      <c r="Y12" s="66">
        <v>-91</v>
      </c>
      <c r="Z12" s="66">
        <v>-10</v>
      </c>
      <c r="AA12" s="66" t="s">
        <v>1718</v>
      </c>
      <c r="AB12" s="66">
        <v>-70</v>
      </c>
      <c r="AC12" s="67" t="s">
        <v>1298</v>
      </c>
      <c r="AD12" s="322" t="s">
        <v>1180</v>
      </c>
      <c r="AE12" s="67" t="s">
        <v>1293</v>
      </c>
      <c r="AF12" s="54" t="s">
        <v>1181</v>
      </c>
      <c r="AG12" s="54" t="s">
        <v>1181</v>
      </c>
      <c r="AH12" s="70"/>
    </row>
    <row r="13" spans="1:34" ht="13.5">
      <c r="A13" s="68" t="s">
        <v>1290</v>
      </c>
      <c r="B13" s="19" t="s">
        <v>1471</v>
      </c>
      <c r="C13" s="19" t="s">
        <v>2140</v>
      </c>
      <c r="D13" s="20" t="s">
        <v>2136</v>
      </c>
      <c r="E13" s="20" t="s">
        <v>1694</v>
      </c>
      <c r="F13" s="20"/>
      <c r="G13" s="54" t="s">
        <v>2110</v>
      </c>
      <c r="H13" s="320">
        <v>2260</v>
      </c>
      <c r="I13" s="453">
        <v>2599</v>
      </c>
      <c r="J13" s="453">
        <f t="shared" si="2"/>
        <v>3092.81</v>
      </c>
      <c r="K13" s="85">
        <v>-60</v>
      </c>
      <c r="L13" s="86">
        <v>-30</v>
      </c>
      <c r="M13" s="321">
        <v>12</v>
      </c>
      <c r="N13" s="321">
        <v>10</v>
      </c>
      <c r="O13" s="26">
        <f t="shared" si="0"/>
        <v>672</v>
      </c>
      <c r="P13" s="26">
        <f t="shared" si="1"/>
        <v>560</v>
      </c>
      <c r="Q13" s="66">
        <f t="shared" si="3"/>
        <v>-70</v>
      </c>
      <c r="R13" s="66" t="s">
        <v>1718</v>
      </c>
      <c r="S13" s="66">
        <f t="shared" si="4"/>
        <v>-50</v>
      </c>
      <c r="T13" s="66">
        <f t="shared" si="5"/>
        <v>-40</v>
      </c>
      <c r="U13" s="66" t="s">
        <v>1718</v>
      </c>
      <c r="V13" s="66">
        <f t="shared" si="6"/>
        <v>-20</v>
      </c>
      <c r="W13" s="66">
        <v>-30</v>
      </c>
      <c r="X13" s="66" t="s">
        <v>1718</v>
      </c>
      <c r="Y13" s="66">
        <v>-75</v>
      </c>
      <c r="Z13" s="66">
        <v>-13</v>
      </c>
      <c r="AA13" s="66" t="s">
        <v>1718</v>
      </c>
      <c r="AB13" s="66">
        <v>-52</v>
      </c>
      <c r="AC13" s="67" t="s">
        <v>2116</v>
      </c>
      <c r="AD13" s="322" t="s">
        <v>627</v>
      </c>
      <c r="AE13" s="67" t="s">
        <v>2114</v>
      </c>
      <c r="AF13" s="54" t="s">
        <v>1181</v>
      </c>
      <c r="AG13" s="54" t="s">
        <v>1181</v>
      </c>
      <c r="AH13" s="70"/>
    </row>
    <row r="14" spans="1:34" ht="13.5">
      <c r="A14" s="68" t="s">
        <v>1290</v>
      </c>
      <c r="B14" s="19" t="s">
        <v>1493</v>
      </c>
      <c r="C14" s="19" t="s">
        <v>1494</v>
      </c>
      <c r="D14" s="20" t="s">
        <v>1498</v>
      </c>
      <c r="E14" s="20" t="s">
        <v>1499</v>
      </c>
      <c r="F14" s="20" t="s">
        <v>43</v>
      </c>
      <c r="G14" s="54" t="s">
        <v>1723</v>
      </c>
      <c r="H14" s="320">
        <v>2260</v>
      </c>
      <c r="I14" s="453">
        <v>2599</v>
      </c>
      <c r="J14" s="453">
        <f t="shared" si="2"/>
        <v>3092.81</v>
      </c>
      <c r="K14" s="85">
        <v>-55</v>
      </c>
      <c r="L14" s="86">
        <v>-35</v>
      </c>
      <c r="M14" s="321">
        <v>10</v>
      </c>
      <c r="N14" s="321">
        <v>8</v>
      </c>
      <c r="O14" s="26">
        <f t="shared" si="0"/>
        <v>560</v>
      </c>
      <c r="P14" s="26">
        <f t="shared" si="1"/>
        <v>448</v>
      </c>
      <c r="Q14" s="66">
        <f t="shared" si="3"/>
        <v>-65</v>
      </c>
      <c r="R14" s="66" t="s">
        <v>1718</v>
      </c>
      <c r="S14" s="66">
        <f t="shared" si="4"/>
        <v>-45</v>
      </c>
      <c r="T14" s="66">
        <f t="shared" si="5"/>
        <v>-45</v>
      </c>
      <c r="U14" s="66" t="s">
        <v>1718</v>
      </c>
      <c r="V14" s="66">
        <f t="shared" si="6"/>
        <v>-25</v>
      </c>
      <c r="W14" s="66">
        <v>20</v>
      </c>
      <c r="X14" s="66" t="s">
        <v>1718</v>
      </c>
      <c r="Y14" s="66">
        <v>-75</v>
      </c>
      <c r="Z14" s="66">
        <v>-20</v>
      </c>
      <c r="AA14" s="66" t="s">
        <v>1718</v>
      </c>
      <c r="AB14" s="66">
        <v>-70</v>
      </c>
      <c r="AC14" s="67" t="s">
        <v>1298</v>
      </c>
      <c r="AD14" s="322" t="s">
        <v>1180</v>
      </c>
      <c r="AE14" s="67" t="s">
        <v>1728</v>
      </c>
      <c r="AF14" s="54" t="s">
        <v>1181</v>
      </c>
      <c r="AG14" s="54" t="s">
        <v>1181</v>
      </c>
      <c r="AH14" s="70"/>
    </row>
    <row r="15" spans="1:34" ht="13.5">
      <c r="A15" s="68" t="s">
        <v>1290</v>
      </c>
      <c r="B15" s="19" t="s">
        <v>1493</v>
      </c>
      <c r="C15" s="19" t="s">
        <v>1494</v>
      </c>
      <c r="D15" s="20" t="s">
        <v>1529</v>
      </c>
      <c r="E15" s="20" t="s">
        <v>164</v>
      </c>
      <c r="F15" s="20" t="s">
        <v>43</v>
      </c>
      <c r="G15" s="54" t="s">
        <v>1725</v>
      </c>
      <c r="H15" s="320">
        <v>2260</v>
      </c>
      <c r="I15" s="453">
        <v>2599</v>
      </c>
      <c r="J15" s="453">
        <f t="shared" si="2"/>
        <v>3092.81</v>
      </c>
      <c r="K15" s="85">
        <v>-40</v>
      </c>
      <c r="L15" s="86">
        <v>-30</v>
      </c>
      <c r="M15" s="321">
        <v>10</v>
      </c>
      <c r="N15" s="321">
        <v>8</v>
      </c>
      <c r="O15" s="26">
        <f t="shared" si="0"/>
        <v>560</v>
      </c>
      <c r="P15" s="26">
        <f t="shared" si="1"/>
        <v>448</v>
      </c>
      <c r="Q15" s="66">
        <f t="shared" si="3"/>
        <v>-50</v>
      </c>
      <c r="R15" s="66" t="s">
        <v>1718</v>
      </c>
      <c r="S15" s="66">
        <f t="shared" si="4"/>
        <v>-30</v>
      </c>
      <c r="T15" s="66">
        <f t="shared" si="5"/>
        <v>-40</v>
      </c>
      <c r="U15" s="66" t="s">
        <v>1718</v>
      </c>
      <c r="V15" s="66">
        <f t="shared" si="6"/>
        <v>-20</v>
      </c>
      <c r="W15" s="66">
        <v>40</v>
      </c>
      <c r="X15" s="66" t="s">
        <v>1718</v>
      </c>
      <c r="Y15" s="66">
        <v>-74</v>
      </c>
      <c r="Z15" s="66">
        <v>-12</v>
      </c>
      <c r="AA15" s="66" t="s">
        <v>1718</v>
      </c>
      <c r="AB15" s="66">
        <v>-65</v>
      </c>
      <c r="AC15" s="67" t="s">
        <v>1298</v>
      </c>
      <c r="AD15" s="322" t="s">
        <v>1180</v>
      </c>
      <c r="AE15" s="67" t="s">
        <v>1724</v>
      </c>
      <c r="AF15" s="54" t="s">
        <v>1181</v>
      </c>
      <c r="AG15" s="54" t="s">
        <v>1181</v>
      </c>
      <c r="AH15" s="70"/>
    </row>
    <row r="16" spans="1:34" ht="13.5">
      <c r="A16" s="68" t="s">
        <v>1290</v>
      </c>
      <c r="B16" s="19" t="s">
        <v>1493</v>
      </c>
      <c r="C16" s="19" t="s">
        <v>1504</v>
      </c>
      <c r="D16" s="20" t="s">
        <v>1505</v>
      </c>
      <c r="E16" s="20" t="s">
        <v>1506</v>
      </c>
      <c r="F16" s="20" t="s">
        <v>44</v>
      </c>
      <c r="G16" s="54" t="s">
        <v>1299</v>
      </c>
      <c r="H16" s="320">
        <v>2120</v>
      </c>
      <c r="I16" s="453">
        <v>2438</v>
      </c>
      <c r="J16" s="453">
        <f t="shared" si="2"/>
        <v>2901.22</v>
      </c>
      <c r="K16" s="85">
        <v>-20</v>
      </c>
      <c r="L16" s="86">
        <v>-35</v>
      </c>
      <c r="M16" s="321">
        <v>12</v>
      </c>
      <c r="N16" s="321">
        <v>12</v>
      </c>
      <c r="O16" s="26">
        <f t="shared" si="0"/>
        <v>672</v>
      </c>
      <c r="P16" s="26">
        <f t="shared" si="1"/>
        <v>672</v>
      </c>
      <c r="Q16" s="66">
        <f t="shared" si="3"/>
        <v>-30</v>
      </c>
      <c r="R16" s="66" t="s">
        <v>1718</v>
      </c>
      <c r="S16" s="66">
        <f t="shared" si="4"/>
        <v>-10</v>
      </c>
      <c r="T16" s="66">
        <f t="shared" si="5"/>
        <v>-45</v>
      </c>
      <c r="U16" s="66" t="s">
        <v>1718</v>
      </c>
      <c r="V16" s="66">
        <f t="shared" si="6"/>
        <v>-25</v>
      </c>
      <c r="W16" s="66">
        <v>0</v>
      </c>
      <c r="X16" s="66" t="s">
        <v>1718</v>
      </c>
      <c r="Y16" s="66">
        <v>-40</v>
      </c>
      <c r="Z16" s="66">
        <v>-15</v>
      </c>
      <c r="AA16" s="66" t="s">
        <v>1718</v>
      </c>
      <c r="AB16" s="66">
        <v>-55</v>
      </c>
      <c r="AC16" s="79" t="s">
        <v>1292</v>
      </c>
      <c r="AD16" s="322"/>
      <c r="AE16" s="67" t="s">
        <v>1726</v>
      </c>
      <c r="AF16" s="54" t="s">
        <v>1181</v>
      </c>
      <c r="AG16" s="54" t="s">
        <v>1181</v>
      </c>
      <c r="AH16" s="70"/>
    </row>
    <row r="17" spans="1:34" ht="13.5">
      <c r="A17" s="68" t="s">
        <v>1290</v>
      </c>
      <c r="B17" s="19" t="s">
        <v>1493</v>
      </c>
      <c r="C17" s="19" t="s">
        <v>1523</v>
      </c>
      <c r="D17" s="20" t="s">
        <v>1524</v>
      </c>
      <c r="E17" s="20" t="s">
        <v>1525</v>
      </c>
      <c r="F17" s="20"/>
      <c r="G17" s="54" t="s">
        <v>2070</v>
      </c>
      <c r="H17" s="320">
        <v>1950</v>
      </c>
      <c r="I17" s="453">
        <v>2242.5</v>
      </c>
      <c r="J17" s="453">
        <f t="shared" si="2"/>
        <v>2668.575</v>
      </c>
      <c r="K17" s="85">
        <v>-45</v>
      </c>
      <c r="L17" s="86">
        <v>-55</v>
      </c>
      <c r="M17" s="87">
        <v>12</v>
      </c>
      <c r="N17" s="87">
        <v>12</v>
      </c>
      <c r="O17" s="26">
        <f t="shared" si="0"/>
        <v>672</v>
      </c>
      <c r="P17" s="26">
        <f t="shared" si="1"/>
        <v>672</v>
      </c>
      <c r="Q17" s="66">
        <f t="shared" si="3"/>
        <v>-55</v>
      </c>
      <c r="R17" s="88" t="s">
        <v>1718</v>
      </c>
      <c r="S17" s="66">
        <f t="shared" si="4"/>
        <v>-35</v>
      </c>
      <c r="T17" s="66">
        <f t="shared" si="5"/>
        <v>-65</v>
      </c>
      <c r="U17" s="88" t="s">
        <v>1718</v>
      </c>
      <c r="V17" s="66">
        <f t="shared" si="6"/>
        <v>-45</v>
      </c>
      <c r="W17" s="88">
        <v>-30</v>
      </c>
      <c r="X17" s="88" t="s">
        <v>1718</v>
      </c>
      <c r="Y17" s="88">
        <v>-86</v>
      </c>
      <c r="Z17" s="88">
        <v>-38</v>
      </c>
      <c r="AA17" s="88" t="s">
        <v>1718</v>
      </c>
      <c r="AB17" s="88">
        <v>-110</v>
      </c>
      <c r="AC17" s="79" t="s">
        <v>1292</v>
      </c>
      <c r="AD17" s="89"/>
      <c r="AE17" s="79" t="s">
        <v>1293</v>
      </c>
      <c r="AF17" s="54" t="s">
        <v>1181</v>
      </c>
      <c r="AG17" s="54" t="s">
        <v>1181</v>
      </c>
      <c r="AH17" s="70"/>
    </row>
    <row r="18" spans="1:34" ht="13.5">
      <c r="A18" s="68" t="s">
        <v>1290</v>
      </c>
      <c r="B18" s="19" t="s">
        <v>1493</v>
      </c>
      <c r="C18" s="19" t="s">
        <v>1523</v>
      </c>
      <c r="D18" s="20" t="s">
        <v>1498</v>
      </c>
      <c r="E18" s="20" t="s">
        <v>1527</v>
      </c>
      <c r="F18" s="20"/>
      <c r="G18" s="54" t="s">
        <v>1300</v>
      </c>
      <c r="H18" s="320">
        <v>1840</v>
      </c>
      <c r="I18" s="453">
        <v>2116</v>
      </c>
      <c r="J18" s="453">
        <f t="shared" si="2"/>
        <v>2518.04</v>
      </c>
      <c r="K18" s="85">
        <v>-65</v>
      </c>
      <c r="L18" s="86">
        <v>-45</v>
      </c>
      <c r="M18" s="321">
        <v>12</v>
      </c>
      <c r="N18" s="321">
        <v>12</v>
      </c>
      <c r="O18" s="26">
        <f t="shared" si="0"/>
        <v>672</v>
      </c>
      <c r="P18" s="26">
        <f t="shared" si="1"/>
        <v>672</v>
      </c>
      <c r="Q18" s="66">
        <f t="shared" si="3"/>
        <v>-75</v>
      </c>
      <c r="R18" s="66" t="s">
        <v>1718</v>
      </c>
      <c r="S18" s="66">
        <f t="shared" si="4"/>
        <v>-55</v>
      </c>
      <c r="T18" s="66">
        <f t="shared" si="5"/>
        <v>-55</v>
      </c>
      <c r="U18" s="66" t="s">
        <v>1718</v>
      </c>
      <c r="V18" s="66">
        <f t="shared" si="6"/>
        <v>-35</v>
      </c>
      <c r="W18" s="66">
        <v>-49</v>
      </c>
      <c r="X18" s="66" t="s">
        <v>1718</v>
      </c>
      <c r="Y18" s="66">
        <v>-77</v>
      </c>
      <c r="Z18" s="66">
        <v>-10</v>
      </c>
      <c r="AA18" s="66" t="s">
        <v>1718</v>
      </c>
      <c r="AB18" s="66">
        <v>-63</v>
      </c>
      <c r="AC18" s="79" t="s">
        <v>1292</v>
      </c>
      <c r="AD18" s="89"/>
      <c r="AE18" s="67" t="s">
        <v>1727</v>
      </c>
      <c r="AF18" s="54" t="s">
        <v>1181</v>
      </c>
      <c r="AG18" s="54" t="s">
        <v>1181</v>
      </c>
      <c r="AH18" s="70"/>
    </row>
    <row r="19" spans="1:34" ht="13.5">
      <c r="A19" s="68" t="s">
        <v>1290</v>
      </c>
      <c r="B19" s="19" t="s">
        <v>1493</v>
      </c>
      <c r="C19" s="19" t="s">
        <v>1523</v>
      </c>
      <c r="D19" s="20" t="s">
        <v>1529</v>
      </c>
      <c r="E19" s="20" t="s">
        <v>1530</v>
      </c>
      <c r="F19" s="20"/>
      <c r="G19" s="54" t="s">
        <v>1301</v>
      </c>
      <c r="H19" s="320">
        <v>1840</v>
      </c>
      <c r="I19" s="453">
        <v>2116</v>
      </c>
      <c r="J19" s="453">
        <f t="shared" si="2"/>
        <v>2518.04</v>
      </c>
      <c r="K19" s="85">
        <v>-55</v>
      </c>
      <c r="L19" s="86">
        <v>-45</v>
      </c>
      <c r="M19" s="321">
        <v>12</v>
      </c>
      <c r="N19" s="321">
        <v>12</v>
      </c>
      <c r="O19" s="26">
        <f t="shared" si="0"/>
        <v>672</v>
      </c>
      <c r="P19" s="26">
        <f t="shared" si="1"/>
        <v>672</v>
      </c>
      <c r="Q19" s="66">
        <f t="shared" si="3"/>
        <v>-65</v>
      </c>
      <c r="R19" s="66" t="s">
        <v>1718</v>
      </c>
      <c r="S19" s="66">
        <f t="shared" si="4"/>
        <v>-45</v>
      </c>
      <c r="T19" s="66">
        <f t="shared" si="5"/>
        <v>-55</v>
      </c>
      <c r="U19" s="66" t="s">
        <v>1718</v>
      </c>
      <c r="V19" s="66">
        <f t="shared" si="6"/>
        <v>-35</v>
      </c>
      <c r="W19" s="66">
        <v>-30</v>
      </c>
      <c r="X19" s="66" t="s">
        <v>1718</v>
      </c>
      <c r="Y19" s="66">
        <v>-77</v>
      </c>
      <c r="Z19" s="66">
        <v>-20</v>
      </c>
      <c r="AA19" s="66" t="s">
        <v>1718</v>
      </c>
      <c r="AB19" s="66">
        <v>-65</v>
      </c>
      <c r="AC19" s="79" t="s">
        <v>1292</v>
      </c>
      <c r="AD19" s="322"/>
      <c r="AE19" s="67" t="s">
        <v>1728</v>
      </c>
      <c r="AF19" s="54" t="s">
        <v>1181</v>
      </c>
      <c r="AG19" s="54" t="s">
        <v>1181</v>
      </c>
      <c r="AH19" s="70"/>
    </row>
    <row r="20" spans="1:34" ht="13.5">
      <c r="A20" s="68" t="s">
        <v>1290</v>
      </c>
      <c r="B20" s="19" t="s">
        <v>1532</v>
      </c>
      <c r="C20" s="19" t="s">
        <v>1903</v>
      </c>
      <c r="D20" s="20" t="s">
        <v>1533</v>
      </c>
      <c r="E20" s="20" t="s">
        <v>1534</v>
      </c>
      <c r="F20" s="29" t="s">
        <v>1904</v>
      </c>
      <c r="G20" s="54" t="s">
        <v>40</v>
      </c>
      <c r="H20" s="320">
        <v>2300</v>
      </c>
      <c r="I20" s="453">
        <v>2645</v>
      </c>
      <c r="J20" s="453">
        <f t="shared" si="2"/>
        <v>3147.5499999999997</v>
      </c>
      <c r="K20" s="85">
        <v>-35</v>
      </c>
      <c r="L20" s="86">
        <v>-30</v>
      </c>
      <c r="M20" s="321">
        <v>10</v>
      </c>
      <c r="N20" s="321">
        <v>8</v>
      </c>
      <c r="O20" s="26">
        <f t="shared" si="0"/>
        <v>560</v>
      </c>
      <c r="P20" s="26">
        <f t="shared" si="1"/>
        <v>448</v>
      </c>
      <c r="Q20" s="66">
        <f t="shared" si="3"/>
        <v>-45</v>
      </c>
      <c r="R20" s="66" t="s">
        <v>1718</v>
      </c>
      <c r="S20" s="66">
        <f t="shared" si="4"/>
        <v>-25</v>
      </c>
      <c r="T20" s="66">
        <f t="shared" si="5"/>
        <v>-40</v>
      </c>
      <c r="U20" s="66" t="s">
        <v>1718</v>
      </c>
      <c r="V20" s="66">
        <f t="shared" si="6"/>
        <v>-20</v>
      </c>
      <c r="W20" s="66">
        <v>-17</v>
      </c>
      <c r="X20" s="66" t="s">
        <v>1718</v>
      </c>
      <c r="Y20" s="66">
        <v>-52</v>
      </c>
      <c r="Z20" s="66">
        <v>-11</v>
      </c>
      <c r="AA20" s="66" t="s">
        <v>1718</v>
      </c>
      <c r="AB20" s="66">
        <v>-51</v>
      </c>
      <c r="AC20" s="67" t="s">
        <v>1303</v>
      </c>
      <c r="AD20" s="322" t="s">
        <v>1180</v>
      </c>
      <c r="AE20" s="67" t="s">
        <v>1724</v>
      </c>
      <c r="AF20" s="54" t="s">
        <v>1181</v>
      </c>
      <c r="AG20" s="54" t="s">
        <v>1181</v>
      </c>
      <c r="AH20" s="70"/>
    </row>
    <row r="21" spans="1:34" ht="13.5">
      <c r="A21" s="68" t="s">
        <v>1290</v>
      </c>
      <c r="B21" s="19" t="s">
        <v>1532</v>
      </c>
      <c r="C21" s="19" t="s">
        <v>1903</v>
      </c>
      <c r="D21" s="20" t="s">
        <v>1536</v>
      </c>
      <c r="E21" s="19" t="s">
        <v>1537</v>
      </c>
      <c r="F21" s="30" t="s">
        <v>1905</v>
      </c>
      <c r="G21" s="54" t="s">
        <v>1302</v>
      </c>
      <c r="H21" s="320">
        <v>2350</v>
      </c>
      <c r="I21" s="453">
        <v>2702.5</v>
      </c>
      <c r="J21" s="453">
        <f t="shared" si="2"/>
        <v>3215.975</v>
      </c>
      <c r="K21" s="85">
        <v>-55</v>
      </c>
      <c r="L21" s="86">
        <v>-30</v>
      </c>
      <c r="M21" s="321">
        <v>12</v>
      </c>
      <c r="N21" s="321">
        <v>9</v>
      </c>
      <c r="O21" s="26">
        <f t="shared" si="0"/>
        <v>672</v>
      </c>
      <c r="P21" s="26">
        <f t="shared" si="1"/>
        <v>504</v>
      </c>
      <c r="Q21" s="66">
        <f t="shared" si="3"/>
        <v>-65</v>
      </c>
      <c r="R21" s="66" t="s">
        <v>1718</v>
      </c>
      <c r="S21" s="66">
        <f t="shared" si="4"/>
        <v>-45</v>
      </c>
      <c r="T21" s="66">
        <f t="shared" si="5"/>
        <v>-40</v>
      </c>
      <c r="U21" s="66" t="s">
        <v>1718</v>
      </c>
      <c r="V21" s="66">
        <f t="shared" si="6"/>
        <v>-20</v>
      </c>
      <c r="W21" s="66">
        <v>-35</v>
      </c>
      <c r="X21" s="66" t="s">
        <v>1718</v>
      </c>
      <c r="Y21" s="66">
        <v>-75</v>
      </c>
      <c r="Z21" s="66">
        <v>-10</v>
      </c>
      <c r="AA21" s="66" t="s">
        <v>1718</v>
      </c>
      <c r="AB21" s="66">
        <v>-50</v>
      </c>
      <c r="AC21" s="67" t="s">
        <v>1303</v>
      </c>
      <c r="AD21" s="322" t="s">
        <v>1180</v>
      </c>
      <c r="AE21" s="67" t="s">
        <v>1293</v>
      </c>
      <c r="AF21" s="54" t="s">
        <v>1181</v>
      </c>
      <c r="AG21" s="54" t="s">
        <v>1181</v>
      </c>
      <c r="AH21" s="70"/>
    </row>
    <row r="22" spans="1:34" ht="13.5">
      <c r="A22" s="68" t="s">
        <v>1290</v>
      </c>
      <c r="B22" s="19" t="s">
        <v>1532</v>
      </c>
      <c r="C22" s="19" t="s">
        <v>1903</v>
      </c>
      <c r="D22" s="20" t="s">
        <v>1469</v>
      </c>
      <c r="E22" s="19" t="s">
        <v>1537</v>
      </c>
      <c r="F22" s="30" t="s">
        <v>1905</v>
      </c>
      <c r="G22" s="54" t="s">
        <v>1302</v>
      </c>
      <c r="H22" s="320">
        <v>2350</v>
      </c>
      <c r="I22" s="453">
        <v>2702.5</v>
      </c>
      <c r="J22" s="453">
        <f t="shared" si="2"/>
        <v>3215.975</v>
      </c>
      <c r="K22" s="85">
        <v>-55</v>
      </c>
      <c r="L22" s="86">
        <v>-30</v>
      </c>
      <c r="M22" s="321">
        <v>12</v>
      </c>
      <c r="N22" s="321">
        <v>9</v>
      </c>
      <c r="O22" s="26">
        <f t="shared" si="0"/>
        <v>672</v>
      </c>
      <c r="P22" s="26">
        <f t="shared" si="1"/>
        <v>504</v>
      </c>
      <c r="Q22" s="66">
        <f t="shared" si="3"/>
        <v>-65</v>
      </c>
      <c r="R22" s="66" t="s">
        <v>1718</v>
      </c>
      <c r="S22" s="66">
        <f t="shared" si="4"/>
        <v>-45</v>
      </c>
      <c r="T22" s="66">
        <f t="shared" si="5"/>
        <v>-40</v>
      </c>
      <c r="U22" s="66" t="s">
        <v>1718</v>
      </c>
      <c r="V22" s="66">
        <f t="shared" si="6"/>
        <v>-20</v>
      </c>
      <c r="W22" s="66">
        <v>-35</v>
      </c>
      <c r="X22" s="66" t="s">
        <v>1718</v>
      </c>
      <c r="Y22" s="66">
        <v>-75</v>
      </c>
      <c r="Z22" s="66">
        <v>-10</v>
      </c>
      <c r="AA22" s="66" t="s">
        <v>1718</v>
      </c>
      <c r="AB22" s="66">
        <v>-50</v>
      </c>
      <c r="AC22" s="67" t="s">
        <v>1303</v>
      </c>
      <c r="AD22" s="322" t="s">
        <v>1180</v>
      </c>
      <c r="AE22" s="67" t="s">
        <v>1293</v>
      </c>
      <c r="AF22" s="54" t="s">
        <v>1181</v>
      </c>
      <c r="AG22" s="54" t="s">
        <v>1181</v>
      </c>
      <c r="AH22" s="70"/>
    </row>
    <row r="23" spans="1:34" ht="13.5">
      <c r="A23" s="68" t="s">
        <v>1290</v>
      </c>
      <c r="B23" s="19" t="s">
        <v>1532</v>
      </c>
      <c r="C23" s="19" t="s">
        <v>1903</v>
      </c>
      <c r="D23" s="20" t="s">
        <v>215</v>
      </c>
      <c r="E23" s="19" t="s">
        <v>1537</v>
      </c>
      <c r="F23" s="30" t="s">
        <v>216</v>
      </c>
      <c r="G23" s="54" t="s">
        <v>1304</v>
      </c>
      <c r="H23" s="320">
        <v>2350</v>
      </c>
      <c r="I23" s="453">
        <v>2702.5</v>
      </c>
      <c r="J23" s="453">
        <f t="shared" si="2"/>
        <v>3215.975</v>
      </c>
      <c r="K23" s="85">
        <v>-40</v>
      </c>
      <c r="L23" s="86">
        <v>-25</v>
      </c>
      <c r="M23" s="321">
        <v>12</v>
      </c>
      <c r="N23" s="321">
        <v>9</v>
      </c>
      <c r="O23" s="26">
        <f t="shared" si="0"/>
        <v>672</v>
      </c>
      <c r="P23" s="26">
        <f t="shared" si="1"/>
        <v>504</v>
      </c>
      <c r="Q23" s="66">
        <f t="shared" si="3"/>
        <v>-50</v>
      </c>
      <c r="R23" s="66" t="s">
        <v>1718</v>
      </c>
      <c r="S23" s="66">
        <f t="shared" si="4"/>
        <v>-30</v>
      </c>
      <c r="T23" s="66">
        <f t="shared" si="5"/>
        <v>-35</v>
      </c>
      <c r="U23" s="66" t="s">
        <v>1718</v>
      </c>
      <c r="V23" s="66">
        <f t="shared" si="6"/>
        <v>-15</v>
      </c>
      <c r="W23" s="66">
        <v>-20</v>
      </c>
      <c r="X23" s="66" t="s">
        <v>1718</v>
      </c>
      <c r="Y23" s="66">
        <v>-60</v>
      </c>
      <c r="Z23" s="66">
        <v>-5</v>
      </c>
      <c r="AA23" s="66" t="s">
        <v>1718</v>
      </c>
      <c r="AB23" s="66">
        <v>-45</v>
      </c>
      <c r="AC23" s="67" t="s">
        <v>1303</v>
      </c>
      <c r="AD23" s="322" t="s">
        <v>1180</v>
      </c>
      <c r="AE23" s="67" t="s">
        <v>1293</v>
      </c>
      <c r="AF23" s="54" t="s">
        <v>1181</v>
      </c>
      <c r="AG23" s="54" t="s">
        <v>1181</v>
      </c>
      <c r="AH23" s="70"/>
    </row>
    <row r="24" spans="1:34" ht="13.5">
      <c r="A24" s="68" t="s">
        <v>1290</v>
      </c>
      <c r="B24" s="19" t="s">
        <v>1532</v>
      </c>
      <c r="C24" s="19" t="s">
        <v>1903</v>
      </c>
      <c r="D24" s="20" t="s">
        <v>2136</v>
      </c>
      <c r="E24" s="19" t="s">
        <v>2137</v>
      </c>
      <c r="F24" s="30" t="s">
        <v>2138</v>
      </c>
      <c r="G24" s="54" t="s">
        <v>1106</v>
      </c>
      <c r="H24" s="320">
        <v>2160</v>
      </c>
      <c r="I24" s="453">
        <v>2484</v>
      </c>
      <c r="J24" s="453">
        <f t="shared" si="2"/>
        <v>2955.96</v>
      </c>
      <c r="K24" s="85">
        <v>-45</v>
      </c>
      <c r="L24" s="86">
        <v>-35</v>
      </c>
      <c r="M24" s="321">
        <v>10</v>
      </c>
      <c r="N24" s="321">
        <v>10</v>
      </c>
      <c r="O24" s="26">
        <f t="shared" si="0"/>
        <v>560</v>
      </c>
      <c r="P24" s="26">
        <f t="shared" si="1"/>
        <v>560</v>
      </c>
      <c r="Q24" s="66">
        <f t="shared" si="3"/>
        <v>-55</v>
      </c>
      <c r="R24" s="66" t="s">
        <v>1718</v>
      </c>
      <c r="S24" s="66">
        <f t="shared" si="4"/>
        <v>-35</v>
      </c>
      <c r="T24" s="66">
        <f t="shared" si="5"/>
        <v>-45</v>
      </c>
      <c r="U24" s="66" t="s">
        <v>1718</v>
      </c>
      <c r="V24" s="66">
        <f t="shared" si="6"/>
        <v>-25</v>
      </c>
      <c r="W24" s="66">
        <v>0</v>
      </c>
      <c r="X24" s="66" t="s">
        <v>1718</v>
      </c>
      <c r="Y24" s="66">
        <v>-90</v>
      </c>
      <c r="Z24" s="66">
        <v>0</v>
      </c>
      <c r="AA24" s="66" t="s">
        <v>1718</v>
      </c>
      <c r="AB24" s="66">
        <v>-50</v>
      </c>
      <c r="AC24" s="67" t="s">
        <v>1796</v>
      </c>
      <c r="AD24" s="322" t="s">
        <v>1831</v>
      </c>
      <c r="AE24" s="67" t="s">
        <v>1724</v>
      </c>
      <c r="AF24" s="54" t="s">
        <v>623</v>
      </c>
      <c r="AG24" s="54" t="s">
        <v>623</v>
      </c>
      <c r="AH24" s="70"/>
    </row>
    <row r="25" spans="1:34" ht="13.5">
      <c r="A25" s="68" t="s">
        <v>1290</v>
      </c>
      <c r="B25" s="19" t="s">
        <v>1540</v>
      </c>
      <c r="C25" s="19" t="s">
        <v>1562</v>
      </c>
      <c r="D25" s="20" t="s">
        <v>1563</v>
      </c>
      <c r="E25" s="20" t="s">
        <v>1564</v>
      </c>
      <c r="F25" s="20" t="s">
        <v>188</v>
      </c>
      <c r="G25" s="54" t="s">
        <v>1733</v>
      </c>
      <c r="H25" s="320">
        <v>2010</v>
      </c>
      <c r="I25" s="453">
        <v>2311.5</v>
      </c>
      <c r="J25" s="453">
        <f t="shared" si="2"/>
        <v>2750.685</v>
      </c>
      <c r="K25" s="85">
        <v>-35</v>
      </c>
      <c r="L25" s="86">
        <v>-30</v>
      </c>
      <c r="M25" s="321">
        <v>16</v>
      </c>
      <c r="N25" s="321">
        <v>12</v>
      </c>
      <c r="O25" s="26">
        <f t="shared" si="0"/>
        <v>896</v>
      </c>
      <c r="P25" s="26">
        <f t="shared" si="1"/>
        <v>672</v>
      </c>
      <c r="Q25" s="66">
        <f t="shared" si="3"/>
        <v>-45</v>
      </c>
      <c r="R25" s="66" t="s">
        <v>1718</v>
      </c>
      <c r="S25" s="66">
        <f t="shared" si="4"/>
        <v>-25</v>
      </c>
      <c r="T25" s="66">
        <f t="shared" si="5"/>
        <v>-40</v>
      </c>
      <c r="U25" s="66" t="s">
        <v>1718</v>
      </c>
      <c r="V25" s="66">
        <f t="shared" si="6"/>
        <v>-20</v>
      </c>
      <c r="W25" s="66">
        <v>14</v>
      </c>
      <c r="X25" s="66" t="s">
        <v>1718</v>
      </c>
      <c r="Y25" s="66">
        <v>-65</v>
      </c>
      <c r="Z25" s="66">
        <v>-5</v>
      </c>
      <c r="AA25" s="66" t="s">
        <v>1718</v>
      </c>
      <c r="AB25" s="66">
        <v>-65</v>
      </c>
      <c r="AC25" s="79" t="s">
        <v>1292</v>
      </c>
      <c r="AD25" s="322"/>
      <c r="AE25" s="67" t="s">
        <v>1293</v>
      </c>
      <c r="AF25" s="54" t="s">
        <v>1181</v>
      </c>
      <c r="AG25" s="54" t="s">
        <v>1181</v>
      </c>
      <c r="AH25" s="70"/>
    </row>
    <row r="26" spans="1:34" ht="13.5">
      <c r="A26" s="8" t="s">
        <v>189</v>
      </c>
      <c r="G26" s="70"/>
      <c r="AC26" s="70" t="s">
        <v>1305</v>
      </c>
      <c r="AD26" s="70"/>
      <c r="AE26" s="70"/>
      <c r="AF26" s="70"/>
      <c r="AG26" s="70"/>
      <c r="AH26" s="70"/>
    </row>
    <row r="27" spans="7:34" ht="13.5">
      <c r="G27" s="70"/>
      <c r="AC27" s="70" t="s">
        <v>1306</v>
      </c>
      <c r="AD27" s="70"/>
      <c r="AE27" s="70"/>
      <c r="AF27" s="70"/>
      <c r="AG27" s="70"/>
      <c r="AH27" s="70"/>
    </row>
    <row r="28" spans="7:34" ht="13.5">
      <c r="G28" s="70"/>
      <c r="AD28" s="70"/>
      <c r="AE28" s="70"/>
      <c r="AF28" s="70"/>
      <c r="AG28" s="70"/>
      <c r="AH28" s="70"/>
    </row>
    <row r="29" ht="13.5">
      <c r="G29" s="70"/>
    </row>
    <row r="30" ht="13.5">
      <c r="G30" s="70"/>
    </row>
  </sheetData>
  <printOptions/>
  <pageMargins left="0.3937007874015748" right="0.3937007874015748" top="0.984251968503937" bottom="0.984251968503937" header="0.5118110236220472" footer="0.5118110236220472"/>
  <pageSetup fitToHeight="1" fitToWidth="1" horizontalDpi="300" verticalDpi="3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IL21942</dc:creator>
  <cp:keywords/>
  <dc:description/>
  <cp:lastModifiedBy>Any Authorised User</cp:lastModifiedBy>
  <cp:lastPrinted>2008-11-07T17:18:09Z</cp:lastPrinted>
  <dcterms:created xsi:type="dcterms:W3CDTF">2006-12-11T10:36:02Z</dcterms:created>
  <dcterms:modified xsi:type="dcterms:W3CDTF">2009-02-20T18:10:34Z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